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firstSheet="4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8部门基本支出预算" sheetId="8" r:id="rId8"/>
    <sheet name="9部门项目支出预算" sheetId="9" r:id="rId9"/>
    <sheet name="10部门政府采购预算" sheetId="10" r:id="rId10"/>
    <sheet name="11政府性基金收支预算表" sheetId="11" r:id="rId11"/>
    <sheet name="12、政府性基金预算支出表" sheetId="12" r:id="rId12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<sst xmlns="http://schemas.openxmlformats.org/spreadsheetml/2006/main" count="450" uniqueCount="305">
  <si>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</si>
  <si>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</si>
  <si>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</si>
  <si>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</si>
  <si>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</si>
  <si>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</si>
  <si>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</si>
  <si>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</si>
  <si>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</si>
  <si>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</si>
  <si>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</si>
  <si>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</si>
  <si>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</si>
  <si>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</si>
  <si>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</si>
  <si>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</si>
  <si>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</si>
  <si>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</si>
  <si>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</si>
  <si>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</si>
  <si>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</si>
  <si>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</si>
  <si>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</si>
  <si>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</si>
  <si>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</si>
  <si>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</si>
  <si>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</si>
  <si>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</si>
  <si>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</si>
  <si>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</si>
  <si>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</si>
  <si>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</si>
  <si>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</si>
  <si>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</si>
  <si>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</si>
  <si>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</si>
  <si>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</si>
  <si>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</si>
  <si>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</si>
  <si>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</si>
  <si>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组织事务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</si>
  <si>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</si>
  <si>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</si>
  <si>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</si>
  <si>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</si>
  <si>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</si>
  <si>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</si>
  <si>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</si>
  <si>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</si>
  <si>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</si>
  <si>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</si>
  <si>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</si>
  <si>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</si>
  <si>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</si>
  <si>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</si>
  <si>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</si>
  <si>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</si>
  <si>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</si>
  <si>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</si>
  <si>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</si>
  <si>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</si>
  <si>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</si>
  <si>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</si>
  <si>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</si>
  <si>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</si>
  <si>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</si>
  <si>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</si>
  <si>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</si>
  <si>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</si>
  <si>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</si>
  <si>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</si>
  <si>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</si>
  <si>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</si>
  <si>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</si>
  <si>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</si>
  <si>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</si>
  <si>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</si>
  <si>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</si>
  <si>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</si>
  <si>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</si>
  <si>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</si>
  <si>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</si>
  <si>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</si>
  <si>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</si>
  <si>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</si>
  <si>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</si>
  <si>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</si>
  <si>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</si>
  <si>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</si>
  <si>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</si>
  <si>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</si>
  <si>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</si>
  <si>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</si>
  <si>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</si>
  <si>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</si>
  <si>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</si>
  <si>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</si>
  <si>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</si>
  <si>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</si>
  <si>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</si>
  <si>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</si>
  <si>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</si>
  <si>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</si>
  <si>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</si>
  <si>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</si>
  <si>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</si>
  <si>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</si>
  <si>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</si>
  <si>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</si>
  <si>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</si>
  <si>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</si>
  <si>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</si>
  <si>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</si>
  <si>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</si>
  <si>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</si>
  <si>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</si>
  <si>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</si>
  <si>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</si>
  <si>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</si>
  <si>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</si>
  <si>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</si>
  <si>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</si>
  <si>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</si>
  <si>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</si>
  <si>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</si>
  <si>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</si>
  <si>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</si>
  <si>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</si>
  <si>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</si>
  <si>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</si>
  <si>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</si>
  <si>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</si>
  <si>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</si>
  <si>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</si>
  <si>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</si>
  <si>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</si>
  <si>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</si>
  <si>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单位编码：114001</t>
  </si>
  <si>
    <t>霸州市审计局</t>
  </si>
  <si>
    <t>114001霸州市审计局</t>
  </si>
  <si>
    <t>114霸州市审计局</t>
  </si>
  <si>
    <t>审计局</t>
  </si>
  <si>
    <t>1140001霸州市审计局</t>
  </si>
  <si>
    <t>2016预算数</t>
  </si>
  <si>
    <t xml:space="preserve">  五、特殊因素公用经费</t>
  </si>
  <si>
    <t xml:space="preserve">  六、离退休人员公用经费</t>
  </si>
  <si>
    <t xml:space="preserve">      业务费</t>
  </si>
  <si>
    <r>
      <t xml:space="preserve"> </t>
    </r>
    <r>
      <rPr>
        <sz val="11"/>
        <color indexed="8"/>
        <rFont val="宋体"/>
        <family val="0"/>
      </rPr>
      <t xml:space="preserve">                                                </t>
    </r>
    <r>
      <rPr>
        <sz val="9"/>
        <rFont val="宋体"/>
        <family val="0"/>
      </rPr>
      <t>部门基本支出预算</t>
    </r>
  </si>
  <si>
    <t>资  金  来  源</t>
  </si>
  <si>
    <t>一般公共预算拨款</t>
  </si>
  <si>
    <t>其它来源收入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</si>
  <si>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</si>
  <si>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</si>
  <si>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</si>
  <si>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</si>
  <si>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</si>
  <si>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</si>
  <si>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</si>
  <si>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</si>
  <si>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  1）规范津补贴</t>
  </si>
  <si>
    <t xml:space="preserve">   2）其他津补贴</t>
  </si>
  <si>
    <t>30103</t>
  </si>
  <si>
    <t>3、奖金</t>
  </si>
  <si>
    <t>4、社会保障缴费</t>
  </si>
  <si>
    <t>30104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</si>
  <si>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</si>
  <si>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</si>
  <si>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</si>
  <si>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</si>
  <si>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</si>
  <si>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</si>
  <si>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30106</t>
  </si>
  <si>
    <t>5、伙食补助费（误餐补助）</t>
  </si>
  <si>
    <t>30107</t>
  </si>
  <si>
    <t>6、绩效工资</t>
  </si>
  <si>
    <t>7、其他工资福利支出</t>
  </si>
  <si>
    <t>30199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</si>
  <si>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</si>
  <si>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</si>
  <si>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</si>
  <si>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</si>
  <si>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二、对个人和家庭的补助</t>
  </si>
  <si>
    <t>30304</t>
  </si>
  <si>
    <t>1、抚恤金</t>
  </si>
  <si>
    <t>30305</t>
  </si>
  <si>
    <t>2、生活补助</t>
  </si>
  <si>
    <t>30307</t>
  </si>
  <si>
    <t>3、医疗费</t>
  </si>
  <si>
    <t>4、奖励金</t>
  </si>
  <si>
    <t>30309</t>
  </si>
  <si>
    <t xml:space="preserve">    1）独生子女费</t>
  </si>
  <si>
    <t xml:space="preserve">    2）其他奖励金</t>
  </si>
  <si>
    <t>30311</t>
  </si>
  <si>
    <t>5、住房公积金</t>
  </si>
  <si>
    <t>6、其他对个人和家庭的补助支出</t>
  </si>
  <si>
    <t>30314</t>
  </si>
  <si>
    <t xml:space="preserve">     1）在职取暖费</t>
  </si>
  <si>
    <t xml:space="preserve">     2）离退休取暖费</t>
  </si>
  <si>
    <t>日常公用经费合计</t>
  </si>
  <si>
    <t>一、按基础定额核算</t>
  </si>
  <si>
    <t>(一)按人员定额核算公用经费</t>
  </si>
  <si>
    <t>30201</t>
  </si>
  <si>
    <t>1、办公费</t>
  </si>
  <si>
    <t>30202</t>
  </si>
  <si>
    <t>2、印刷费</t>
  </si>
  <si>
    <t>30205</t>
  </si>
  <si>
    <t>3、水费</t>
  </si>
  <si>
    <t>30206</t>
  </si>
  <si>
    <t>4、电费</t>
  </si>
  <si>
    <t>30207</t>
  </si>
  <si>
    <t>5、邮电费</t>
  </si>
  <si>
    <t>30211</t>
  </si>
  <si>
    <t>6、差旅费</t>
  </si>
  <si>
    <t>30213</t>
  </si>
  <si>
    <t>7、维修（护）费</t>
  </si>
  <si>
    <t>(二)按实物定额核算公用经费</t>
  </si>
  <si>
    <t>8、取暖费</t>
  </si>
  <si>
    <t>30208</t>
  </si>
  <si>
    <t xml:space="preserve">   1）楼内</t>
  </si>
  <si>
    <t xml:space="preserve">   2）楼外</t>
  </si>
  <si>
    <t>10、公务用车运行维护费</t>
  </si>
  <si>
    <t>30231</t>
  </si>
  <si>
    <t xml:space="preserve">   1）燃料费维修费</t>
  </si>
  <si>
    <t xml:space="preserve">   2）保险费</t>
  </si>
  <si>
    <t>11、其他</t>
  </si>
  <si>
    <t>30299</t>
  </si>
  <si>
    <t xml:space="preserve">   1）离休干部公用经费</t>
  </si>
  <si>
    <t xml:space="preserve">   2）离休干部特需费</t>
  </si>
  <si>
    <t xml:space="preserve">   3）个人邮电费</t>
  </si>
  <si>
    <t>二、按比例计提公用经费</t>
  </si>
  <si>
    <t>30216</t>
  </si>
  <si>
    <t>12、培训费</t>
  </si>
  <si>
    <t>30217</t>
  </si>
  <si>
    <t>13、公务接待费</t>
  </si>
  <si>
    <t>30228</t>
  </si>
  <si>
    <t>14、工会经费</t>
  </si>
  <si>
    <t>30229</t>
  </si>
  <si>
    <t>15、福利费</t>
  </si>
  <si>
    <t>三、特殊因素公用经费</t>
  </si>
  <si>
    <t>30214</t>
  </si>
  <si>
    <t>16、办公用房运行费</t>
  </si>
  <si>
    <t>17、网络运行维护费</t>
  </si>
  <si>
    <t>18、临时办公室经费</t>
  </si>
  <si>
    <t>19、中央空调及电梯运行费</t>
  </si>
  <si>
    <t>30226</t>
  </si>
  <si>
    <t>20、劳务费</t>
  </si>
  <si>
    <t>21、业务费</t>
  </si>
  <si>
    <t>四、定额公用经费</t>
  </si>
  <si>
    <t>部门项目支出预算</t>
  </si>
  <si>
    <t>项目名称</t>
  </si>
  <si>
    <t>项目承担单位</t>
  </si>
  <si>
    <t>项目类型</t>
  </si>
  <si>
    <t>项目级次</t>
  </si>
  <si>
    <t>大类</t>
  </si>
  <si>
    <t>小类</t>
  </si>
  <si>
    <t>国有资本经营预算拨款</t>
  </si>
  <si>
    <t>专项业务</t>
  </si>
  <si>
    <t>本级</t>
  </si>
  <si>
    <t>审计业务</t>
  </si>
  <si>
    <t>1、专项审计业务费</t>
  </si>
  <si>
    <t>专项公用</t>
  </si>
  <si>
    <t>部门政府采购预算</t>
  </si>
  <si>
    <t>政府采购项目来源</t>
  </si>
  <si>
    <t>采购物品名称</t>
  </si>
  <si>
    <t>政府采购名录序号</t>
  </si>
  <si>
    <t>数量单位</t>
  </si>
  <si>
    <t>数量</t>
  </si>
  <si>
    <t>单价</t>
  </si>
  <si>
    <t>政府采购金额</t>
  </si>
  <si>
    <t>当年部门预算安排资金</t>
  </si>
  <si>
    <t>其他渠道资金</t>
  </si>
  <si>
    <t>预算资金</t>
  </si>
  <si>
    <t>计算机设备</t>
  </si>
  <si>
    <t>打印设备</t>
  </si>
  <si>
    <t>霸州市审计局小计</t>
  </si>
  <si>
    <t>床类</t>
  </si>
  <si>
    <t>台、桌类</t>
  </si>
  <si>
    <t>椅凳类</t>
  </si>
  <si>
    <t>沙发类</t>
  </si>
  <si>
    <t>计算机网络设备</t>
  </si>
  <si>
    <t>A020101</t>
  </si>
  <si>
    <t>A02010601</t>
  </si>
  <si>
    <t>A0601</t>
  </si>
  <si>
    <t>A0602</t>
  </si>
  <si>
    <t>A0603</t>
  </si>
  <si>
    <t>A0604</t>
  </si>
  <si>
    <t>A020102</t>
  </si>
  <si>
    <t>表11：</t>
  </si>
  <si>
    <t>政府性基金收支预算表</t>
  </si>
  <si>
    <t>部门编码及名称：314三河市民政局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</si>
  <si>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</si>
  <si>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</si>
  <si>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</si>
  <si>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</si>
  <si>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政府性基金预算拨款收入合计</t>
  </si>
  <si>
    <t>政府性基金预算支出合计</t>
  </si>
  <si>
    <t>其中：人员经费</t>
  </si>
  <si>
    <t xml:space="preserve">      日常公用经费</t>
  </si>
  <si>
    <t>114霸州市审计局</t>
  </si>
  <si>
    <t>表12：</t>
  </si>
  <si>
    <t>政府性基金预算支出表</t>
  </si>
  <si>
    <t>部门编码及名称：</t>
  </si>
  <si>
    <t>单位:万元</t>
  </si>
  <si>
    <t xml:space="preserve">预算数 </t>
  </si>
  <si>
    <t>114霸州市审计局                                                                           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</si>
</sst>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_ 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>
        <color indexed="63"/>
      </left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top"/>
    </xf>
    <xf numFmtId="49" fontId="38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49" fontId="38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4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177" fontId="0" fillId="0" borderId="14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right"/>
    </xf>
    <xf numFmtId="176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176" fontId="40" fillId="0" borderId="14" xfId="0" applyNumberFormat="1" applyFont="1" applyBorder="1" applyAlignment="1">
      <alignment horizontal="center" vertical="center" wrapText="1"/>
    </xf>
    <xf numFmtId="176" fontId="8" fillId="0" borderId="14" xfId="4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/>
    </xf>
    <xf numFmtId="178" fontId="40" fillId="0" borderId="14" xfId="0" applyNumberFormat="1" applyFont="1" applyBorder="1" applyAlignment="1">
      <alignment horizontal="center" vertical="center" wrapText="1"/>
    </xf>
    <xf numFmtId="179" fontId="40" fillId="0" borderId="14" xfId="0" applyNumberFormat="1" applyFont="1" applyBorder="1" applyAlignment="1">
      <alignment horizontal="center" vertical="center" wrapText="1"/>
    </xf>
    <xf numFmtId="178" fontId="40" fillId="0" borderId="14" xfId="0" applyNumberFormat="1" applyFont="1" applyFill="1" applyBorder="1" applyAlignment="1">
      <alignment vertical="center"/>
    </xf>
    <xf numFmtId="176" fontId="18" fillId="0" borderId="14" xfId="0" applyNumberFormat="1" applyFont="1" applyBorder="1" applyAlignment="1">
      <alignment horizontal="center" vertical="center" wrapText="1"/>
    </xf>
    <xf numFmtId="179" fontId="18" fillId="0" borderId="14" xfId="0" applyNumberFormat="1" applyFont="1" applyBorder="1" applyAlignment="1">
      <alignment horizontal="center" vertical="center" wrapText="1"/>
    </xf>
    <xf numFmtId="178" fontId="18" fillId="0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176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176" fontId="8" fillId="0" borderId="14" xfId="40" applyNumberFormat="1" applyFont="1" applyFill="1" applyBorder="1" applyAlignment="1" applyProtection="1">
      <alignment horizontal="right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29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49" fontId="15" fillId="0" borderId="0" xfId="0" applyNumberFormat="1" applyFont="1" applyAlignment="1">
      <alignment horizontal="left" vertical="center"/>
    </xf>
    <xf numFmtId="49" fontId="38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8" sqref="G28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108" t="s">
        <v>0</v>
      </c>
      <c r="B1" s="108"/>
      <c r="C1" s="108"/>
      <c r="D1" s="108"/>
    </row>
    <row r="2" spans="1:4" ht="14.25">
      <c r="A2" s="109" t="s">
        <v>142</v>
      </c>
      <c r="B2" s="110"/>
      <c r="C2" s="7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624.93</v>
      </c>
      <c r="D4" s="8"/>
    </row>
    <row r="5" spans="1:4" ht="13.5">
      <c r="A5" s="3">
        <v>8</v>
      </c>
      <c r="B5" s="4" t="s">
        <v>7</v>
      </c>
      <c r="C5" s="5">
        <v>624.93</v>
      </c>
      <c r="D5" s="4"/>
    </row>
    <row r="6" spans="1:4" ht="13.5">
      <c r="A6" s="3"/>
      <c r="B6" s="4" t="s">
        <v>8</v>
      </c>
      <c r="C6" s="5">
        <v>228</v>
      </c>
      <c r="D6" s="4"/>
    </row>
    <row r="7" spans="1:4" ht="13.5">
      <c r="A7" s="3"/>
      <c r="B7" s="4" t="s">
        <v>9</v>
      </c>
      <c r="C7" s="5">
        <v>396.93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624.93</v>
      </c>
      <c r="D21" s="8"/>
    </row>
    <row r="22" spans="1:4" ht="13.5">
      <c r="A22" s="3">
        <v>1</v>
      </c>
      <c r="B22" s="4" t="s">
        <v>24</v>
      </c>
      <c r="C22" s="5">
        <v>410.81</v>
      </c>
      <c r="D22" s="4"/>
    </row>
    <row r="23" spans="1:4" ht="13.5">
      <c r="A23" s="3">
        <v>2</v>
      </c>
      <c r="B23" s="4" t="s">
        <v>25</v>
      </c>
      <c r="C23" s="5">
        <v>174.12</v>
      </c>
      <c r="D23" s="4"/>
    </row>
    <row r="24" spans="1:4" ht="13.5">
      <c r="A24" s="3">
        <v>3</v>
      </c>
      <c r="B24" s="4" t="s">
        <v>26</v>
      </c>
      <c r="C24" s="5">
        <v>40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29" sqref="A29"/>
    </sheetView>
  </sheetViews>
  <sheetFormatPr defaultColWidth="9.00390625" defaultRowHeight="13.5"/>
  <cols>
    <col min="1" max="1" width="30.25390625" style="39" customWidth="1"/>
    <col min="2" max="2" width="13.25390625" style="39" customWidth="1"/>
    <col min="3" max="3" width="20.25390625" style="39" customWidth="1"/>
    <col min="4" max="4" width="17.125" style="39" customWidth="1"/>
    <col min="5" max="5" width="9.00390625" style="39" customWidth="1"/>
    <col min="6" max="6" width="6.875" style="39" customWidth="1"/>
    <col min="7" max="7" width="8.875" style="78" customWidth="1"/>
    <col min="8" max="9" width="9.00390625" style="39" customWidth="1"/>
    <col min="10" max="10" width="18.50390625" style="39" customWidth="1"/>
    <col min="11" max="11" width="16.25390625" style="39" customWidth="1"/>
    <col min="12" max="12" width="15.125" style="39" customWidth="1"/>
    <col min="13" max="13" width="14.00390625" style="39" customWidth="1"/>
    <col min="14" max="14" width="15.125" style="39" customWidth="1"/>
    <col min="15" max="16384" width="9.00390625" style="39" customWidth="1"/>
  </cols>
  <sheetData>
    <row r="1" spans="1:14" ht="13.5">
      <c r="A1" s="150" t="s">
        <v>261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3.5">
      <c r="A2" s="151" t="s">
        <v>304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>
      <c r="A3" s="149" t="s">
        <v>262</v>
      </c>
      <c r="B3" s="149"/>
      <c r="C3" s="149" t="s">
        <v>263</v>
      </c>
      <c r="D3" s="149" t="s">
        <v>264</v>
      </c>
      <c r="E3" s="149" t="s">
        <v>265</v>
      </c>
      <c r="F3" s="149" t="s">
        <v>266</v>
      </c>
      <c r="G3" s="152" t="s">
        <v>267</v>
      </c>
      <c r="H3" s="149" t="s">
        <v>268</v>
      </c>
      <c r="I3" s="149"/>
      <c r="J3" s="149"/>
      <c r="K3" s="149"/>
      <c r="L3" s="149"/>
      <c r="M3" s="149"/>
      <c r="N3" s="149"/>
    </row>
    <row r="4" spans="1:14" ht="13.5">
      <c r="A4" s="149"/>
      <c r="B4" s="149"/>
      <c r="C4" s="149"/>
      <c r="D4" s="149"/>
      <c r="E4" s="149"/>
      <c r="F4" s="149"/>
      <c r="G4" s="153"/>
      <c r="H4" s="149" t="s">
        <v>125</v>
      </c>
      <c r="I4" s="149" t="s">
        <v>269</v>
      </c>
      <c r="J4" s="149"/>
      <c r="K4" s="149"/>
      <c r="L4" s="149"/>
      <c r="M4" s="149"/>
      <c r="N4" s="149" t="s">
        <v>270</v>
      </c>
    </row>
    <row r="5" spans="1:14" ht="13.5">
      <c r="A5" s="63" t="s">
        <v>249</v>
      </c>
      <c r="B5" s="63" t="s">
        <v>271</v>
      </c>
      <c r="C5" s="149"/>
      <c r="D5" s="149"/>
      <c r="E5" s="149"/>
      <c r="F5" s="149"/>
      <c r="G5" s="154"/>
      <c r="H5" s="149"/>
      <c r="I5" s="63" t="s">
        <v>43</v>
      </c>
      <c r="J5" s="63" t="s">
        <v>149</v>
      </c>
      <c r="K5" s="63" t="s">
        <v>16</v>
      </c>
      <c r="L5" s="63" t="s">
        <v>17</v>
      </c>
      <c r="M5" s="63" t="s">
        <v>51</v>
      </c>
      <c r="N5" s="149"/>
    </row>
    <row r="6" spans="1:14" ht="13.5">
      <c r="A6" s="63" t="s">
        <v>43</v>
      </c>
      <c r="B6" s="65"/>
      <c r="C6" s="65"/>
      <c r="D6" s="65"/>
      <c r="E6" s="52"/>
      <c r="F6" s="65"/>
      <c r="G6" s="66"/>
      <c r="H6" s="67">
        <v>40</v>
      </c>
      <c r="I6" s="67">
        <v>40</v>
      </c>
      <c r="J6" s="67">
        <v>40</v>
      </c>
      <c r="K6" s="52"/>
      <c r="L6" s="52"/>
      <c r="M6" s="52"/>
      <c r="N6" s="52"/>
    </row>
    <row r="7" spans="1:14" ht="13.5">
      <c r="A7" s="64" t="s">
        <v>274</v>
      </c>
      <c r="B7" s="68"/>
      <c r="C7" s="68"/>
      <c r="D7" s="68"/>
      <c r="E7" s="69"/>
      <c r="F7" s="68"/>
      <c r="G7" s="70"/>
      <c r="H7" s="71">
        <v>40</v>
      </c>
      <c r="I7" s="71">
        <v>40</v>
      </c>
      <c r="J7" s="71">
        <v>40</v>
      </c>
      <c r="K7" s="69"/>
      <c r="L7" s="69"/>
      <c r="M7" s="69"/>
      <c r="N7" s="69"/>
    </row>
    <row r="8" spans="1:14" s="77" customFormat="1" ht="13.5">
      <c r="A8" s="52" t="s">
        <v>25</v>
      </c>
      <c r="B8" s="72">
        <v>174.12</v>
      </c>
      <c r="C8" s="73" t="s">
        <v>272</v>
      </c>
      <c r="D8" s="74" t="s">
        <v>280</v>
      </c>
      <c r="E8" s="52"/>
      <c r="F8" s="52">
        <v>30</v>
      </c>
      <c r="G8" s="75">
        <v>0.5</v>
      </c>
      <c r="H8" s="75">
        <v>15</v>
      </c>
      <c r="I8" s="75">
        <v>15</v>
      </c>
      <c r="J8" s="76">
        <v>15</v>
      </c>
      <c r="K8" s="52"/>
      <c r="L8" s="52"/>
      <c r="M8" s="52"/>
      <c r="N8" s="52"/>
    </row>
    <row r="9" spans="1:14" s="77" customFormat="1" ht="13.5">
      <c r="A9" s="52" t="s">
        <v>25</v>
      </c>
      <c r="B9" s="72">
        <v>174.12</v>
      </c>
      <c r="C9" s="73" t="s">
        <v>273</v>
      </c>
      <c r="D9" s="74" t="s">
        <v>281</v>
      </c>
      <c r="E9" s="52"/>
      <c r="F9" s="52">
        <v>20</v>
      </c>
      <c r="G9" s="75">
        <v>0.5</v>
      </c>
      <c r="H9" s="75">
        <v>10</v>
      </c>
      <c r="I9" s="75">
        <v>10</v>
      </c>
      <c r="J9" s="76">
        <v>10</v>
      </c>
      <c r="K9" s="52"/>
      <c r="L9" s="52"/>
      <c r="M9" s="52"/>
      <c r="N9" s="52"/>
    </row>
    <row r="10" spans="1:14" s="77" customFormat="1" ht="13.5">
      <c r="A10" s="52" t="s">
        <v>25</v>
      </c>
      <c r="B10" s="72">
        <v>174.12</v>
      </c>
      <c r="C10" s="77" t="s">
        <v>275</v>
      </c>
      <c r="D10" s="74" t="s">
        <v>282</v>
      </c>
      <c r="E10" s="52"/>
      <c r="F10" s="52">
        <v>10</v>
      </c>
      <c r="G10" s="75">
        <v>0.25</v>
      </c>
      <c r="H10" s="75">
        <v>2.5</v>
      </c>
      <c r="I10" s="75">
        <v>2.5</v>
      </c>
      <c r="J10" s="76">
        <v>2.5</v>
      </c>
      <c r="K10" s="52"/>
      <c r="L10" s="52"/>
      <c r="M10" s="52"/>
      <c r="N10" s="52"/>
    </row>
    <row r="11" spans="1:14" ht="13.5">
      <c r="A11" s="52" t="s">
        <v>25</v>
      </c>
      <c r="B11" s="72">
        <v>174.12</v>
      </c>
      <c r="C11" s="82" t="s">
        <v>276</v>
      </c>
      <c r="D11" s="74" t="s">
        <v>283</v>
      </c>
      <c r="E11" s="52"/>
      <c r="F11" s="52">
        <v>10</v>
      </c>
      <c r="G11" s="75">
        <v>0.25</v>
      </c>
      <c r="H11" s="75">
        <v>2.5</v>
      </c>
      <c r="I11" s="75">
        <v>2.5</v>
      </c>
      <c r="J11" s="76">
        <v>2.5</v>
      </c>
      <c r="K11" s="52"/>
      <c r="L11" s="52"/>
      <c r="M11" s="52"/>
      <c r="N11" s="52"/>
    </row>
    <row r="12" spans="1:14" ht="13.5">
      <c r="A12" s="52" t="s">
        <v>25</v>
      </c>
      <c r="B12" s="72">
        <v>174.12</v>
      </c>
      <c r="C12" s="65" t="s">
        <v>277</v>
      </c>
      <c r="D12" s="74" t="s">
        <v>284</v>
      </c>
      <c r="E12" s="52"/>
      <c r="F12" s="52">
        <v>10</v>
      </c>
      <c r="G12" s="75">
        <v>0.25</v>
      </c>
      <c r="H12" s="75">
        <v>2.5</v>
      </c>
      <c r="I12" s="75">
        <v>2.5</v>
      </c>
      <c r="J12" s="76">
        <v>2.5</v>
      </c>
      <c r="K12" s="52"/>
      <c r="L12" s="52"/>
      <c r="M12" s="52"/>
      <c r="N12" s="52"/>
    </row>
    <row r="13" spans="1:14" ht="13.5">
      <c r="A13" s="52" t="s">
        <v>25</v>
      </c>
      <c r="B13" s="72">
        <v>174.12</v>
      </c>
      <c r="C13" s="65" t="s">
        <v>278</v>
      </c>
      <c r="D13" s="74" t="s">
        <v>285</v>
      </c>
      <c r="E13" s="52"/>
      <c r="F13" s="52">
        <v>10</v>
      </c>
      <c r="G13" s="75">
        <v>0.25</v>
      </c>
      <c r="H13" s="75">
        <v>2.5</v>
      </c>
      <c r="I13" s="75">
        <v>2.5</v>
      </c>
      <c r="J13" s="76">
        <v>2.5</v>
      </c>
      <c r="K13" s="52"/>
      <c r="L13" s="52"/>
      <c r="M13" s="52"/>
      <c r="N13" s="52"/>
    </row>
    <row r="14" spans="1:14" ht="13.5">
      <c r="A14" s="52" t="s">
        <v>25</v>
      </c>
      <c r="B14" s="72">
        <v>174.12</v>
      </c>
      <c r="C14" s="65" t="s">
        <v>279</v>
      </c>
      <c r="D14" s="74" t="s">
        <v>286</v>
      </c>
      <c r="E14" s="52"/>
      <c r="F14" s="52">
        <v>5</v>
      </c>
      <c r="G14" s="75">
        <v>1</v>
      </c>
      <c r="H14" s="75">
        <v>5</v>
      </c>
      <c r="I14" s="75">
        <v>5</v>
      </c>
      <c r="J14" s="76">
        <v>5</v>
      </c>
      <c r="K14" s="52"/>
      <c r="L14" s="52"/>
      <c r="M14" s="52"/>
      <c r="N14" s="52"/>
    </row>
  </sheetData>
  <mergeCells count="12">
    <mergeCell ref="H3:N3"/>
    <mergeCell ref="H4:H5"/>
    <mergeCell ref="I4:M4"/>
    <mergeCell ref="N4:N5"/>
    <mergeCell ref="A1:N1"/>
    <mergeCell ref="A2:N2"/>
    <mergeCell ref="A3:B4"/>
    <mergeCell ref="C3:C5"/>
    <mergeCell ref="D3:D5"/>
    <mergeCell ref="E3:E5"/>
    <mergeCell ref="F3:F5"/>
    <mergeCell ref="G3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10" sqref="F10"/>
    </sheetView>
  </sheetViews>
  <sheetFormatPr defaultColWidth="9.00390625" defaultRowHeight="13.5"/>
  <cols>
    <col min="1" max="1" width="13.25390625" style="39" customWidth="1"/>
    <col min="2" max="2" width="24.75390625" style="39" customWidth="1"/>
    <col min="3" max="3" width="23.00390625" style="39" customWidth="1"/>
    <col min="4" max="16384" width="9.00390625" style="39" customWidth="1"/>
  </cols>
  <sheetData>
    <row r="1" spans="1:3" ht="13.5">
      <c r="A1" s="83" t="s">
        <v>287</v>
      </c>
      <c r="B1" s="83"/>
      <c r="C1" s="83"/>
    </row>
    <row r="2" spans="1:3" ht="22.5">
      <c r="A2" s="155" t="s">
        <v>288</v>
      </c>
      <c r="B2" s="155"/>
      <c r="C2" s="155"/>
    </row>
    <row r="3" spans="1:3" ht="13.5">
      <c r="A3" s="84" t="s">
        <v>289</v>
      </c>
      <c r="B3" s="85" t="s">
        <v>298</v>
      </c>
      <c r="C3" s="86" t="s">
        <v>290</v>
      </c>
    </row>
    <row r="4" spans="1:3" ht="13.5">
      <c r="A4" s="87" t="s">
        <v>291</v>
      </c>
      <c r="B4" s="88" t="s">
        <v>292</v>
      </c>
      <c r="C4" s="89" t="s">
        <v>293</v>
      </c>
    </row>
    <row r="5" spans="1:3" ht="27">
      <c r="A5" s="87"/>
      <c r="B5" s="88" t="s">
        <v>294</v>
      </c>
      <c r="C5" s="90">
        <v>0</v>
      </c>
    </row>
    <row r="6" spans="1:3" ht="13.5">
      <c r="A6" s="91"/>
      <c r="B6" s="92" t="s">
        <v>295</v>
      </c>
      <c r="C6" s="90">
        <v>0</v>
      </c>
    </row>
    <row r="7" spans="1:3" ht="34.5" customHeight="1">
      <c r="A7" s="93">
        <v>1</v>
      </c>
      <c r="B7" s="94" t="s">
        <v>37</v>
      </c>
      <c r="C7" s="95">
        <f>C8+C9</f>
        <v>0</v>
      </c>
    </row>
    <row r="8" spans="1:3" ht="34.5" customHeight="1">
      <c r="A8" s="96"/>
      <c r="B8" s="97" t="s">
        <v>296</v>
      </c>
      <c r="C8" s="95">
        <v>0</v>
      </c>
    </row>
    <row r="9" spans="1:3" ht="34.5" customHeight="1">
      <c r="A9" s="96"/>
      <c r="B9" s="97" t="s">
        <v>297</v>
      </c>
      <c r="C9" s="95">
        <v>0</v>
      </c>
    </row>
    <row r="10" spans="1:3" ht="34.5" customHeight="1">
      <c r="A10" s="93">
        <v>2</v>
      </c>
      <c r="B10" s="94" t="s">
        <v>38</v>
      </c>
      <c r="C10" s="90">
        <v>0</v>
      </c>
    </row>
    <row r="11" spans="1:3" ht="34.5" customHeight="1">
      <c r="A11" s="93">
        <v>3</v>
      </c>
      <c r="B11" s="94" t="s">
        <v>30</v>
      </c>
      <c r="C11" s="95">
        <v>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J10" sqref="J10"/>
    </sheetView>
  </sheetViews>
  <sheetFormatPr defaultColWidth="9.00390625" defaultRowHeight="13.5"/>
  <cols>
    <col min="1" max="1" width="9.00390625" style="39" customWidth="1"/>
    <col min="2" max="2" width="24.50390625" style="39" customWidth="1"/>
    <col min="3" max="5" width="17.625" style="39" customWidth="1"/>
    <col min="6" max="16384" width="9.00390625" style="39" customWidth="1"/>
  </cols>
  <sheetData>
    <row r="1" spans="1:5" ht="13.5">
      <c r="A1" s="98" t="s">
        <v>299</v>
      </c>
      <c r="B1" s="98"/>
      <c r="C1" s="98"/>
      <c r="D1" s="98"/>
      <c r="E1" s="98"/>
    </row>
    <row r="2" spans="1:5" ht="20.25">
      <c r="A2" s="156" t="s">
        <v>300</v>
      </c>
      <c r="B2" s="156"/>
      <c r="C2" s="156"/>
      <c r="D2" s="156"/>
      <c r="E2" s="156"/>
    </row>
    <row r="3" spans="1:5" ht="13.5">
      <c r="A3" s="83" t="s">
        <v>301</v>
      </c>
      <c r="B3" s="83" t="s">
        <v>298</v>
      </c>
      <c r="C3" s="98"/>
      <c r="D3" s="98"/>
      <c r="E3" s="99" t="s">
        <v>302</v>
      </c>
    </row>
    <row r="4" spans="1:5" ht="13.5">
      <c r="A4" s="157" t="s">
        <v>34</v>
      </c>
      <c r="B4" s="157" t="s">
        <v>35</v>
      </c>
      <c r="C4" s="157" t="s">
        <v>303</v>
      </c>
      <c r="D4" s="157"/>
      <c r="E4" s="157"/>
    </row>
    <row r="5" spans="1:5" ht="13.5">
      <c r="A5" s="157"/>
      <c r="B5" s="157"/>
      <c r="C5" s="100" t="s">
        <v>43</v>
      </c>
      <c r="D5" s="101" t="s">
        <v>37</v>
      </c>
      <c r="E5" s="101" t="s">
        <v>38</v>
      </c>
    </row>
    <row r="6" spans="1:5" ht="13.5">
      <c r="A6" s="91"/>
      <c r="B6" s="92" t="s">
        <v>295</v>
      </c>
      <c r="C6" s="90"/>
      <c r="D6" s="102"/>
      <c r="E6" s="102"/>
    </row>
    <row r="7" spans="1:5" ht="27" customHeight="1">
      <c r="A7" s="93">
        <v>1</v>
      </c>
      <c r="B7" s="94" t="s">
        <v>37</v>
      </c>
      <c r="C7" s="95"/>
      <c r="D7" s="102"/>
      <c r="E7" s="102"/>
    </row>
    <row r="8" spans="1:5" ht="27" customHeight="1">
      <c r="A8" s="96"/>
      <c r="B8" s="97" t="s">
        <v>296</v>
      </c>
      <c r="C8" s="95"/>
      <c r="D8" s="102"/>
      <c r="E8" s="102"/>
    </row>
    <row r="9" spans="1:5" ht="27" customHeight="1">
      <c r="A9" s="96"/>
      <c r="B9" s="97" t="s">
        <v>297</v>
      </c>
      <c r="C9" s="95"/>
      <c r="D9" s="102"/>
      <c r="E9" s="102"/>
    </row>
    <row r="10" spans="1:5" ht="27" customHeight="1">
      <c r="A10" s="93">
        <v>2</v>
      </c>
      <c r="B10" s="94" t="s">
        <v>38</v>
      </c>
      <c r="C10" s="90"/>
      <c r="D10" s="102"/>
      <c r="E10" s="102"/>
    </row>
    <row r="11" spans="1:5" ht="27" customHeight="1">
      <c r="A11" s="93">
        <v>3</v>
      </c>
      <c r="B11" s="94" t="s">
        <v>30</v>
      </c>
      <c r="C11" s="95"/>
      <c r="D11" s="102"/>
      <c r="E11" s="102"/>
    </row>
    <row r="12" spans="1:5" ht="27" customHeight="1">
      <c r="A12" s="103"/>
      <c r="B12" s="104"/>
      <c r="C12" s="105"/>
      <c r="D12" s="102"/>
      <c r="E12" s="102"/>
    </row>
    <row r="13" spans="1:5" ht="27" customHeight="1">
      <c r="A13" s="106"/>
      <c r="B13" s="107"/>
      <c r="C13" s="105"/>
      <c r="D13" s="102"/>
      <c r="E13" s="102"/>
    </row>
  </sheetData>
  <mergeCells count="4">
    <mergeCell ref="A2:E2"/>
    <mergeCell ref="A4:A5"/>
    <mergeCell ref="B4:B5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8" sqref="H8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80" t="s">
        <v>32</v>
      </c>
      <c r="B1" s="80"/>
      <c r="C1" s="80"/>
      <c r="D1" s="80"/>
      <c r="E1" s="80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81" t="s">
        <v>33</v>
      </c>
      <c r="B3" s="81"/>
      <c r="C3" s="81" t="s">
        <v>143</v>
      </c>
      <c r="D3" s="81"/>
      <c r="E3" s="81"/>
    </row>
    <row r="4" spans="1:5" ht="27" customHeight="1">
      <c r="A4" s="31" t="s">
        <v>34</v>
      </c>
      <c r="B4" s="31" t="s">
        <v>35</v>
      </c>
      <c r="C4" s="31" t="s">
        <v>36</v>
      </c>
      <c r="D4" s="31" t="s">
        <v>37</v>
      </c>
      <c r="E4" s="31" t="s">
        <v>38</v>
      </c>
    </row>
    <row r="5" spans="1:5" ht="27" customHeight="1">
      <c r="A5" s="32">
        <v>201</v>
      </c>
      <c r="B5" s="32" t="s">
        <v>39</v>
      </c>
      <c r="C5" s="33">
        <f>C7</f>
        <v>624.93</v>
      </c>
      <c r="D5" s="33">
        <f>D7</f>
        <v>584.93</v>
      </c>
      <c r="E5" s="33">
        <f>E7</f>
        <v>40</v>
      </c>
    </row>
    <row r="6" spans="1:5" ht="27" customHeight="1">
      <c r="A6" s="32">
        <v>20108</v>
      </c>
      <c r="B6" s="32" t="s">
        <v>40</v>
      </c>
      <c r="C6" s="33"/>
      <c r="D6" s="34"/>
      <c r="E6" s="34"/>
    </row>
    <row r="7" spans="1:5" ht="27" customHeight="1">
      <c r="A7" s="32">
        <v>2010801</v>
      </c>
      <c r="B7" s="32" t="s">
        <v>41</v>
      </c>
      <c r="C7" s="33">
        <f>D7+E7</f>
        <v>624.93</v>
      </c>
      <c r="D7" s="34">
        <v>584.93</v>
      </c>
      <c r="E7" s="34">
        <v>40</v>
      </c>
    </row>
    <row r="8" spans="1:5" ht="27" customHeight="1">
      <c r="A8" s="32"/>
      <c r="B8" s="32" t="s">
        <v>42</v>
      </c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43</v>
      </c>
      <c r="C13" s="34">
        <v>530.14</v>
      </c>
      <c r="D13" s="34">
        <v>350.14</v>
      </c>
      <c r="E13" s="34">
        <v>180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G48" sqref="G48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8.25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108" t="s">
        <v>44</v>
      </c>
      <c r="B1" s="108"/>
      <c r="C1" s="108"/>
      <c r="D1" s="108"/>
      <c r="E1" s="108"/>
      <c r="F1" s="108"/>
      <c r="G1" s="108"/>
      <c r="H1" s="108"/>
      <c r="I1" s="108"/>
    </row>
    <row r="2" spans="1:9" ht="14.25">
      <c r="A2" s="109" t="s">
        <v>139</v>
      </c>
      <c r="B2" s="110"/>
      <c r="C2" s="110"/>
      <c r="D2" s="110"/>
      <c r="E2" s="110"/>
      <c r="F2" s="110"/>
      <c r="G2" s="79"/>
      <c r="H2" s="53" t="s">
        <v>1</v>
      </c>
      <c r="I2" s="54"/>
    </row>
    <row r="3" spans="1:9" ht="13.5">
      <c r="A3" s="38" t="s">
        <v>45</v>
      </c>
      <c r="B3" s="38" t="s">
        <v>46</v>
      </c>
      <c r="C3" s="38" t="s">
        <v>47</v>
      </c>
      <c r="D3" s="38" t="s">
        <v>48</v>
      </c>
      <c r="E3" s="35" t="s">
        <v>49</v>
      </c>
      <c r="F3" s="36"/>
      <c r="G3" s="36"/>
      <c r="H3" s="36"/>
      <c r="I3" s="37"/>
    </row>
    <row r="4" spans="1:9" ht="13.5">
      <c r="A4" s="111"/>
      <c r="B4" s="111"/>
      <c r="C4" s="111"/>
      <c r="D4" s="111"/>
      <c r="E4" s="2" t="s">
        <v>50</v>
      </c>
      <c r="F4" s="2" t="s">
        <v>7</v>
      </c>
      <c r="G4" s="2" t="s">
        <v>16</v>
      </c>
      <c r="H4" s="2" t="s">
        <v>17</v>
      </c>
      <c r="I4" s="2" t="s">
        <v>51</v>
      </c>
    </row>
    <row r="5" spans="1:9" ht="13.5">
      <c r="A5" s="26"/>
      <c r="B5" s="8"/>
      <c r="C5" s="2">
        <v>1</v>
      </c>
      <c r="D5" s="2" t="s">
        <v>24</v>
      </c>
      <c r="E5" s="6">
        <f>F5</f>
        <v>410.81</v>
      </c>
      <c r="F5" s="6">
        <v>410.81</v>
      </c>
      <c r="G5" s="6"/>
      <c r="H5" s="6"/>
      <c r="I5" s="6"/>
    </row>
    <row r="6" spans="1:9" ht="13.5">
      <c r="A6" s="3"/>
      <c r="B6" s="27"/>
      <c r="C6" s="27"/>
      <c r="D6" s="4" t="s">
        <v>52</v>
      </c>
      <c r="E6" s="6">
        <f>F6</f>
        <v>376.85</v>
      </c>
      <c r="F6" s="5">
        <v>376.85</v>
      </c>
      <c r="G6" s="5"/>
      <c r="H6" s="5"/>
      <c r="I6" s="5"/>
    </row>
    <row r="7" spans="1:9" ht="13.5">
      <c r="A7" s="3">
        <v>2010801</v>
      </c>
      <c r="B7" s="27">
        <v>30101</v>
      </c>
      <c r="C7" s="27"/>
      <c r="D7" s="4" t="s">
        <v>53</v>
      </c>
      <c r="E7" s="6">
        <f>F7</f>
        <v>105.04</v>
      </c>
      <c r="F7" s="5">
        <v>105.04</v>
      </c>
      <c r="G7" s="5"/>
      <c r="H7" s="5"/>
      <c r="I7" s="5"/>
    </row>
    <row r="8" spans="1:9" ht="13.5">
      <c r="A8" s="3">
        <v>2010801</v>
      </c>
      <c r="B8" s="27"/>
      <c r="C8" s="27"/>
      <c r="D8" s="4" t="s">
        <v>54</v>
      </c>
      <c r="E8" s="6">
        <f>F8</f>
        <v>68.36</v>
      </c>
      <c r="F8" s="5">
        <v>68.36</v>
      </c>
      <c r="G8" s="5"/>
      <c r="H8" s="5"/>
      <c r="I8" s="5"/>
    </row>
    <row r="9" spans="1:9" ht="13.5">
      <c r="A9" s="3">
        <v>2010801</v>
      </c>
      <c r="B9" s="27">
        <v>30102</v>
      </c>
      <c r="C9" s="27"/>
      <c r="D9" s="4" t="s">
        <v>55</v>
      </c>
      <c r="E9" s="5"/>
      <c r="F9" s="5"/>
      <c r="G9" s="5"/>
      <c r="H9" s="5"/>
      <c r="I9" s="5"/>
    </row>
    <row r="10" spans="1:9" ht="13.5">
      <c r="A10" s="3">
        <v>2010801</v>
      </c>
      <c r="B10" s="27">
        <v>30102</v>
      </c>
      <c r="C10" s="27"/>
      <c r="D10" s="4" t="s">
        <v>56</v>
      </c>
      <c r="E10" s="5"/>
      <c r="F10" s="5"/>
      <c r="G10" s="5"/>
      <c r="H10" s="5"/>
      <c r="I10" s="5"/>
    </row>
    <row r="11" spans="1:9" ht="13.5">
      <c r="A11" s="3">
        <v>2010801</v>
      </c>
      <c r="B11" s="27">
        <v>30102</v>
      </c>
      <c r="C11" s="27"/>
      <c r="D11" s="4" t="s">
        <v>57</v>
      </c>
      <c r="E11" s="5"/>
      <c r="F11" s="5"/>
      <c r="G11" s="5"/>
      <c r="H11" s="5"/>
      <c r="I11" s="5"/>
    </row>
    <row r="12" spans="1:9" ht="13.5">
      <c r="A12" s="3">
        <v>2010801</v>
      </c>
      <c r="B12" s="27">
        <v>30102</v>
      </c>
      <c r="C12" s="27"/>
      <c r="D12" s="4" t="s">
        <v>58</v>
      </c>
      <c r="E12" s="5"/>
      <c r="F12" s="5"/>
      <c r="G12" s="5"/>
      <c r="H12" s="5"/>
      <c r="I12" s="5"/>
    </row>
    <row r="13" spans="1:9" ht="13.5">
      <c r="A13" s="3">
        <v>2010801</v>
      </c>
      <c r="B13" s="27">
        <v>30102</v>
      </c>
      <c r="C13" s="27"/>
      <c r="D13" s="4" t="s">
        <v>59</v>
      </c>
      <c r="E13" s="5"/>
      <c r="F13" s="5"/>
      <c r="G13" s="5"/>
      <c r="H13" s="5"/>
      <c r="I13" s="5"/>
    </row>
    <row r="14" spans="1:9" ht="13.5">
      <c r="A14" s="3">
        <v>2010801</v>
      </c>
      <c r="B14" s="27">
        <v>30103</v>
      </c>
      <c r="C14" s="27"/>
      <c r="D14" s="4" t="s">
        <v>60</v>
      </c>
      <c r="E14" s="5">
        <f>F14</f>
        <v>4</v>
      </c>
      <c r="F14" s="5">
        <v>4</v>
      </c>
      <c r="G14" s="5"/>
      <c r="H14" s="5"/>
      <c r="I14" s="5"/>
    </row>
    <row r="15" spans="1:9" ht="13.5">
      <c r="A15" s="3">
        <v>2010801</v>
      </c>
      <c r="B15" s="27"/>
      <c r="C15" s="27"/>
      <c r="D15" s="4" t="s">
        <v>61</v>
      </c>
      <c r="E15" s="5"/>
      <c r="F15" s="5"/>
      <c r="G15" s="5"/>
      <c r="H15" s="5"/>
      <c r="I15" s="5"/>
    </row>
    <row r="16" spans="1:9" ht="13.5">
      <c r="A16" s="3">
        <v>2010801</v>
      </c>
      <c r="B16" s="27">
        <v>30104</v>
      </c>
      <c r="C16" s="27"/>
      <c r="D16" s="4" t="s">
        <v>62</v>
      </c>
      <c r="E16" s="5"/>
      <c r="F16" s="5"/>
      <c r="G16" s="5"/>
      <c r="H16" s="5"/>
      <c r="I16" s="5"/>
    </row>
    <row r="17" spans="1:9" ht="13.5">
      <c r="A17" s="3">
        <v>2010801</v>
      </c>
      <c r="B17" s="27">
        <v>30104</v>
      </c>
      <c r="C17" s="27"/>
      <c r="D17" s="4" t="s">
        <v>63</v>
      </c>
      <c r="E17" s="5"/>
      <c r="F17" s="5"/>
      <c r="G17" s="5"/>
      <c r="H17" s="5"/>
      <c r="I17" s="5"/>
    </row>
    <row r="18" spans="1:9" ht="13.5">
      <c r="A18" s="3">
        <v>2010801</v>
      </c>
      <c r="B18" s="27">
        <v>30104</v>
      </c>
      <c r="C18" s="27"/>
      <c r="D18" s="4" t="s">
        <v>64</v>
      </c>
      <c r="E18" s="5"/>
      <c r="F18" s="5"/>
      <c r="G18" s="5"/>
      <c r="H18" s="5"/>
      <c r="I18" s="5"/>
    </row>
    <row r="19" spans="1:9" ht="13.5">
      <c r="A19" s="3">
        <v>2010801</v>
      </c>
      <c r="B19" s="27">
        <v>30104</v>
      </c>
      <c r="C19" s="27"/>
      <c r="D19" s="4" t="s">
        <v>65</v>
      </c>
      <c r="E19" s="5"/>
      <c r="F19" s="5"/>
      <c r="G19" s="5"/>
      <c r="H19" s="5"/>
      <c r="I19" s="5"/>
    </row>
    <row r="20" spans="1:9" ht="13.5">
      <c r="A20" s="3">
        <v>2010801</v>
      </c>
      <c r="B20" s="27">
        <v>30104</v>
      </c>
      <c r="C20" s="27"/>
      <c r="D20" s="4" t="s">
        <v>66</v>
      </c>
      <c r="E20" s="5"/>
      <c r="F20" s="5"/>
      <c r="G20" s="5"/>
      <c r="H20" s="5"/>
      <c r="I20" s="5"/>
    </row>
    <row r="21" spans="1:9" ht="13.5">
      <c r="A21" s="3">
        <v>2010801</v>
      </c>
      <c r="B21" s="27">
        <v>30104</v>
      </c>
      <c r="C21" s="27"/>
      <c r="D21" s="4" t="s">
        <v>67</v>
      </c>
      <c r="E21" s="5"/>
      <c r="F21" s="5"/>
      <c r="G21" s="5"/>
      <c r="H21" s="5"/>
      <c r="I21" s="5"/>
    </row>
    <row r="22" spans="1:9" ht="13.5">
      <c r="A22" s="3">
        <v>2010801</v>
      </c>
      <c r="B22" s="27"/>
      <c r="C22" s="27"/>
      <c r="D22" s="4" t="s">
        <v>68</v>
      </c>
      <c r="E22" s="5">
        <f>F22</f>
        <v>89.8</v>
      </c>
      <c r="F22" s="5">
        <v>89.8</v>
      </c>
      <c r="G22" s="5"/>
      <c r="H22" s="5"/>
      <c r="I22" s="5"/>
    </row>
    <row r="23" spans="1:9" ht="13.5">
      <c r="A23" s="3">
        <v>2010801</v>
      </c>
      <c r="B23" s="27">
        <v>30107</v>
      </c>
      <c r="C23" s="27"/>
      <c r="D23" s="4" t="s">
        <v>69</v>
      </c>
      <c r="E23" s="5"/>
      <c r="F23" s="5"/>
      <c r="G23" s="5"/>
      <c r="H23" s="5"/>
      <c r="I23" s="5"/>
    </row>
    <row r="24" spans="1:9" ht="13.5">
      <c r="A24" s="3">
        <v>2010801</v>
      </c>
      <c r="B24" s="27">
        <v>30107</v>
      </c>
      <c r="C24" s="27"/>
      <c r="D24" s="4" t="s">
        <v>70</v>
      </c>
      <c r="E24" s="5"/>
      <c r="F24" s="5"/>
      <c r="G24" s="5"/>
      <c r="H24" s="5"/>
      <c r="I24" s="5"/>
    </row>
    <row r="25" spans="1:9" ht="13.5">
      <c r="A25" s="3">
        <v>2010801</v>
      </c>
      <c r="B25" s="27">
        <v>30199</v>
      </c>
      <c r="C25" s="27"/>
      <c r="D25" s="4" t="s">
        <v>71</v>
      </c>
      <c r="E25" s="5"/>
      <c r="F25" s="5"/>
      <c r="G25" s="5"/>
      <c r="H25" s="5"/>
      <c r="I25" s="5"/>
    </row>
    <row r="26" spans="1:9" ht="13.5">
      <c r="A26" s="3">
        <v>2010801</v>
      </c>
      <c r="B26" s="27">
        <v>30199</v>
      </c>
      <c r="C26" s="27"/>
      <c r="D26" s="4" t="s">
        <v>72</v>
      </c>
      <c r="E26" s="5">
        <f>F26</f>
        <v>21.5</v>
      </c>
      <c r="F26" s="5">
        <v>21.5</v>
      </c>
      <c r="G26" s="5"/>
      <c r="H26" s="5"/>
      <c r="I26" s="5"/>
    </row>
    <row r="27" spans="1:9" ht="13.5">
      <c r="A27" s="3">
        <v>2010801</v>
      </c>
      <c r="B27" s="27">
        <v>30199</v>
      </c>
      <c r="C27" s="27"/>
      <c r="D27" s="4" t="s">
        <v>73</v>
      </c>
      <c r="E27" s="5">
        <f>F27</f>
        <v>88.15</v>
      </c>
      <c r="F27" s="5">
        <v>88.15</v>
      </c>
      <c r="G27" s="5"/>
      <c r="H27" s="5"/>
      <c r="I27" s="5"/>
    </row>
    <row r="28" spans="1:9" ht="13.5">
      <c r="A28" s="3">
        <v>2010801</v>
      </c>
      <c r="B28" s="27"/>
      <c r="C28" s="27"/>
      <c r="D28" s="4" t="s">
        <v>74</v>
      </c>
      <c r="E28" s="5">
        <f>F28</f>
        <v>33.96</v>
      </c>
      <c r="F28" s="5">
        <f>F33+F34+F35</f>
        <v>33.96</v>
      </c>
      <c r="G28" s="5"/>
      <c r="H28" s="5"/>
      <c r="I28" s="5"/>
    </row>
    <row r="29" spans="1:9" ht="13.5">
      <c r="A29" s="3">
        <v>2010801</v>
      </c>
      <c r="B29" s="27">
        <v>30301</v>
      </c>
      <c r="C29" s="27"/>
      <c r="D29" s="4" t="s">
        <v>75</v>
      </c>
      <c r="E29" s="5"/>
      <c r="F29" s="5"/>
      <c r="G29" s="5"/>
      <c r="H29" s="5"/>
      <c r="I29" s="5"/>
    </row>
    <row r="30" spans="1:9" ht="13.5">
      <c r="A30" s="3">
        <v>2010801</v>
      </c>
      <c r="B30" s="27">
        <v>30302</v>
      </c>
      <c r="C30" s="27"/>
      <c r="D30" s="4" t="s">
        <v>76</v>
      </c>
      <c r="E30" s="5"/>
      <c r="F30" s="5"/>
      <c r="G30" s="5"/>
      <c r="H30" s="5"/>
      <c r="I30" s="5"/>
    </row>
    <row r="31" spans="1:9" ht="13.5">
      <c r="A31" s="3">
        <v>2010801</v>
      </c>
      <c r="B31" s="27">
        <v>30305</v>
      </c>
      <c r="C31" s="27"/>
      <c r="D31" s="4" t="s">
        <v>77</v>
      </c>
      <c r="E31" s="5"/>
      <c r="F31" s="5"/>
      <c r="G31" s="5"/>
      <c r="H31" s="5"/>
      <c r="I31" s="5"/>
    </row>
    <row r="32" spans="1:9" ht="13.5">
      <c r="A32" s="3">
        <v>2010801</v>
      </c>
      <c r="B32" s="27">
        <v>30307</v>
      </c>
      <c r="C32" s="27"/>
      <c r="D32" s="4" t="s">
        <v>78</v>
      </c>
      <c r="E32" s="5"/>
      <c r="F32" s="5"/>
      <c r="G32" s="5"/>
      <c r="H32" s="5"/>
      <c r="I32" s="5"/>
    </row>
    <row r="33" spans="1:9" ht="13.5">
      <c r="A33" s="3">
        <v>2010801</v>
      </c>
      <c r="B33" s="27">
        <v>30309</v>
      </c>
      <c r="C33" s="27"/>
      <c r="D33" s="4" t="s">
        <v>79</v>
      </c>
      <c r="E33" s="5">
        <f>F33</f>
        <v>0.16</v>
      </c>
      <c r="F33" s="5">
        <v>0.16</v>
      </c>
      <c r="G33" s="5"/>
      <c r="H33" s="5"/>
      <c r="I33" s="5"/>
    </row>
    <row r="34" spans="1:9" ht="13.5">
      <c r="A34" s="3">
        <v>2010801</v>
      </c>
      <c r="B34" s="27">
        <v>30311</v>
      </c>
      <c r="C34" s="27"/>
      <c r="D34" s="4" t="s">
        <v>80</v>
      </c>
      <c r="E34" s="5">
        <f>F34</f>
        <v>23.48</v>
      </c>
      <c r="F34" s="5">
        <v>23.48</v>
      </c>
      <c r="G34" s="5"/>
      <c r="H34" s="5"/>
      <c r="I34" s="5"/>
    </row>
    <row r="35" spans="1:9" ht="13.5">
      <c r="A35" s="3">
        <v>2010801</v>
      </c>
      <c r="B35" s="27">
        <v>30399</v>
      </c>
      <c r="C35" s="27"/>
      <c r="D35" s="4" t="s">
        <v>81</v>
      </c>
      <c r="E35" s="5">
        <f>F35</f>
        <v>10.32</v>
      </c>
      <c r="F35" s="5">
        <v>10.32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f>F36</f>
        <v>174.12</v>
      </c>
      <c r="F36" s="6">
        <v>174.12</v>
      </c>
      <c r="G36" s="6"/>
      <c r="H36" s="6"/>
      <c r="I36" s="6"/>
    </row>
    <row r="37" spans="1:9" ht="13.5">
      <c r="A37" s="3"/>
      <c r="B37" s="27"/>
      <c r="C37" s="27"/>
      <c r="D37" s="4" t="s">
        <v>82</v>
      </c>
      <c r="E37" s="6">
        <f aca="true" t="shared" si="0" ref="E37:E62">F37</f>
        <v>25.709999999999997</v>
      </c>
      <c r="F37" s="5">
        <f>F38+F41+F42+F43+F44+F47+F51+F52+F56+F57</f>
        <v>25.709999999999997</v>
      </c>
      <c r="G37" s="5"/>
      <c r="H37" s="5"/>
      <c r="I37" s="5"/>
    </row>
    <row r="38" spans="1:9" ht="13.5">
      <c r="A38" s="3"/>
      <c r="B38" s="27"/>
      <c r="C38" s="27"/>
      <c r="D38" s="4" t="s">
        <v>83</v>
      </c>
      <c r="E38" s="6">
        <f t="shared" si="0"/>
        <v>4.07</v>
      </c>
      <c r="F38" s="5">
        <v>4.07</v>
      </c>
      <c r="G38" s="5"/>
      <c r="H38" s="5"/>
      <c r="I38" s="5"/>
    </row>
    <row r="39" spans="1:9" ht="13.5">
      <c r="A39" s="3">
        <v>2010801</v>
      </c>
      <c r="B39" s="27">
        <v>30201</v>
      </c>
      <c r="C39" s="27"/>
      <c r="D39" s="4" t="s">
        <v>84</v>
      </c>
      <c r="E39" s="6">
        <f t="shared" si="0"/>
        <v>0</v>
      </c>
      <c r="F39" s="5"/>
      <c r="G39" s="5"/>
      <c r="H39" s="5"/>
      <c r="I39" s="5"/>
    </row>
    <row r="40" spans="1:9" ht="13.5">
      <c r="A40" s="3">
        <v>2010801</v>
      </c>
      <c r="B40" s="27">
        <v>30201</v>
      </c>
      <c r="C40" s="27"/>
      <c r="D40" s="4" t="s">
        <v>85</v>
      </c>
      <c r="E40" s="6">
        <f t="shared" si="0"/>
        <v>0</v>
      </c>
      <c r="F40" s="5"/>
      <c r="G40" s="5"/>
      <c r="H40" s="5"/>
      <c r="I40" s="5"/>
    </row>
    <row r="41" spans="1:9" ht="13.5">
      <c r="A41" s="3">
        <v>2010801</v>
      </c>
      <c r="B41" s="27">
        <v>30202</v>
      </c>
      <c r="C41" s="27"/>
      <c r="D41" s="4" t="s">
        <v>86</v>
      </c>
      <c r="E41" s="6">
        <f t="shared" si="0"/>
        <v>0.37</v>
      </c>
      <c r="F41" s="5">
        <v>0.37</v>
      </c>
      <c r="G41" s="5"/>
      <c r="H41" s="5"/>
      <c r="I41" s="5"/>
    </row>
    <row r="42" spans="1:9" ht="13.5">
      <c r="A42" s="3">
        <v>2010801</v>
      </c>
      <c r="B42" s="27">
        <v>30205</v>
      </c>
      <c r="C42" s="27"/>
      <c r="D42" s="4" t="s">
        <v>87</v>
      </c>
      <c r="E42" s="6">
        <f t="shared" si="0"/>
        <v>1.11</v>
      </c>
      <c r="F42" s="5">
        <v>1.11</v>
      </c>
      <c r="G42" s="5"/>
      <c r="H42" s="5"/>
      <c r="I42" s="5"/>
    </row>
    <row r="43" spans="1:9" ht="13.5">
      <c r="A43" s="3">
        <v>2010801</v>
      </c>
      <c r="B43" s="27">
        <v>30206</v>
      </c>
      <c r="C43" s="27"/>
      <c r="D43" s="4" t="s">
        <v>88</v>
      </c>
      <c r="E43" s="6">
        <f t="shared" si="0"/>
        <v>2.96</v>
      </c>
      <c r="F43" s="5">
        <v>2.96</v>
      </c>
      <c r="G43" s="5"/>
      <c r="H43" s="5"/>
      <c r="I43" s="5"/>
    </row>
    <row r="44" spans="1:9" ht="13.5">
      <c r="A44" s="3">
        <v>2010801</v>
      </c>
      <c r="B44" s="27"/>
      <c r="C44" s="27"/>
      <c r="D44" s="4" t="s">
        <v>89</v>
      </c>
      <c r="E44" s="6">
        <f t="shared" si="0"/>
        <v>3.63</v>
      </c>
      <c r="F44" s="5">
        <v>3.63</v>
      </c>
      <c r="G44" s="5"/>
      <c r="H44" s="5"/>
      <c r="I44" s="5"/>
    </row>
    <row r="45" spans="1:9" ht="13.5">
      <c r="A45" s="3">
        <v>2010801</v>
      </c>
      <c r="B45" s="27">
        <v>30207</v>
      </c>
      <c r="C45" s="27"/>
      <c r="D45" s="4" t="s">
        <v>90</v>
      </c>
      <c r="E45" s="6">
        <f t="shared" si="0"/>
        <v>0</v>
      </c>
      <c r="F45" s="5"/>
      <c r="G45" s="5"/>
      <c r="H45" s="5"/>
      <c r="I45" s="5"/>
    </row>
    <row r="46" spans="1:9" ht="13.5">
      <c r="A46" s="3">
        <v>2010801</v>
      </c>
      <c r="B46" s="27">
        <v>30207</v>
      </c>
      <c r="C46" s="27"/>
      <c r="D46" s="4" t="s">
        <v>91</v>
      </c>
      <c r="E46" s="6">
        <f t="shared" si="0"/>
        <v>0</v>
      </c>
      <c r="F46" s="5"/>
      <c r="G46" s="5"/>
      <c r="H46" s="5"/>
      <c r="I46" s="5"/>
    </row>
    <row r="47" spans="1:9" ht="13.5">
      <c r="A47" s="3">
        <v>2010801</v>
      </c>
      <c r="B47" s="27"/>
      <c r="C47" s="27"/>
      <c r="D47" s="4" t="s">
        <v>92</v>
      </c>
      <c r="E47" s="6">
        <f t="shared" si="0"/>
        <v>2.7</v>
      </c>
      <c r="F47" s="5">
        <v>2.7</v>
      </c>
      <c r="G47" s="5"/>
      <c r="H47" s="5"/>
      <c r="I47" s="5"/>
    </row>
    <row r="48" spans="1:9" ht="13.5">
      <c r="A48" s="3">
        <v>2010801</v>
      </c>
      <c r="B48" s="27">
        <v>30208</v>
      </c>
      <c r="C48" s="27"/>
      <c r="D48" s="4" t="s">
        <v>93</v>
      </c>
      <c r="E48" s="6">
        <f t="shared" si="0"/>
        <v>2.7</v>
      </c>
      <c r="F48" s="5">
        <v>2.7</v>
      </c>
      <c r="G48" s="5"/>
      <c r="H48" s="5"/>
      <c r="I48" s="5"/>
    </row>
    <row r="49" spans="1:9" ht="13.5">
      <c r="A49" s="3">
        <v>2010801</v>
      </c>
      <c r="B49" s="27">
        <v>30208</v>
      </c>
      <c r="C49" s="27"/>
      <c r="D49" s="4" t="s">
        <v>94</v>
      </c>
      <c r="E49" s="6">
        <f t="shared" si="0"/>
        <v>0</v>
      </c>
      <c r="F49" s="5"/>
      <c r="G49" s="5"/>
      <c r="H49" s="5"/>
      <c r="I49" s="5"/>
    </row>
    <row r="50" spans="1:9" ht="13.5">
      <c r="A50" s="3">
        <v>2010801</v>
      </c>
      <c r="B50" s="27">
        <v>30209</v>
      </c>
      <c r="C50" s="27"/>
      <c r="D50" s="4" t="s">
        <v>95</v>
      </c>
      <c r="E50" s="6">
        <f t="shared" si="0"/>
        <v>0</v>
      </c>
      <c r="F50" s="5"/>
      <c r="G50" s="5"/>
      <c r="H50" s="5"/>
      <c r="I50" s="5"/>
    </row>
    <row r="51" spans="1:9" ht="13.5">
      <c r="A51" s="3">
        <v>2010801</v>
      </c>
      <c r="B51" s="27">
        <v>30211</v>
      </c>
      <c r="C51" s="27"/>
      <c r="D51" s="4" t="s">
        <v>96</v>
      </c>
      <c r="E51" s="6">
        <f t="shared" si="0"/>
        <v>6.29</v>
      </c>
      <c r="F51" s="5">
        <v>6.29</v>
      </c>
      <c r="G51" s="5"/>
      <c r="H51" s="5"/>
      <c r="I51" s="5"/>
    </row>
    <row r="52" spans="1:9" ht="13.5">
      <c r="A52" s="3">
        <v>2010801</v>
      </c>
      <c r="B52" s="27"/>
      <c r="C52" s="27"/>
      <c r="D52" s="4" t="s">
        <v>97</v>
      </c>
      <c r="E52" s="6">
        <f t="shared" si="0"/>
        <v>0.37</v>
      </c>
      <c r="F52" s="5">
        <v>0.37</v>
      </c>
      <c r="G52" s="5"/>
      <c r="H52" s="5"/>
      <c r="I52" s="5"/>
    </row>
    <row r="53" spans="1:9" ht="13.5">
      <c r="A53" s="3">
        <v>2010801</v>
      </c>
      <c r="B53" s="27">
        <v>30213</v>
      </c>
      <c r="C53" s="27"/>
      <c r="D53" s="4" t="s">
        <v>98</v>
      </c>
      <c r="E53" s="6">
        <f t="shared" si="0"/>
        <v>0</v>
      </c>
      <c r="F53" s="5"/>
      <c r="G53" s="5"/>
      <c r="H53" s="5"/>
      <c r="I53" s="5"/>
    </row>
    <row r="54" spans="1:9" ht="13.5">
      <c r="A54" s="3">
        <v>2010801</v>
      </c>
      <c r="B54" s="27">
        <v>30213</v>
      </c>
      <c r="C54" s="27"/>
      <c r="D54" s="4" t="s">
        <v>99</v>
      </c>
      <c r="E54" s="6">
        <f t="shared" si="0"/>
        <v>0</v>
      </c>
      <c r="F54" s="5"/>
      <c r="G54" s="5"/>
      <c r="H54" s="5"/>
      <c r="I54" s="5"/>
    </row>
    <row r="55" spans="1:9" ht="13.5">
      <c r="A55" s="3">
        <v>2010801</v>
      </c>
      <c r="B55" s="27">
        <v>30215</v>
      </c>
      <c r="C55" s="27"/>
      <c r="D55" s="4" t="s">
        <v>100</v>
      </c>
      <c r="E55" s="6">
        <f t="shared" si="0"/>
        <v>0</v>
      </c>
      <c r="F55" s="5"/>
      <c r="G55" s="5"/>
      <c r="H55" s="5"/>
      <c r="I55" s="5"/>
    </row>
    <row r="56" spans="1:9" ht="13.5">
      <c r="A56" s="3">
        <v>2010801</v>
      </c>
      <c r="B56" s="27">
        <v>30216</v>
      </c>
      <c r="C56" s="27"/>
      <c r="D56" s="4" t="s">
        <v>101</v>
      </c>
      <c r="E56" s="6">
        <f t="shared" si="0"/>
        <v>1.58</v>
      </c>
      <c r="F56" s="5">
        <v>1.58</v>
      </c>
      <c r="G56" s="5"/>
      <c r="H56" s="5"/>
      <c r="I56" s="5"/>
    </row>
    <row r="57" spans="1:9" ht="13.5">
      <c r="A57" s="3">
        <v>2010801</v>
      </c>
      <c r="B57" s="27">
        <v>30229</v>
      </c>
      <c r="C57" s="27"/>
      <c r="D57" s="4" t="s">
        <v>102</v>
      </c>
      <c r="E57" s="6">
        <f t="shared" si="0"/>
        <v>2.63</v>
      </c>
      <c r="F57" s="5">
        <v>2.63</v>
      </c>
      <c r="G57" s="5"/>
      <c r="H57" s="5"/>
      <c r="I57" s="5"/>
    </row>
    <row r="58" spans="1:9" ht="13.5">
      <c r="A58" s="3">
        <v>2010801</v>
      </c>
      <c r="B58" s="27">
        <v>30217</v>
      </c>
      <c r="C58" s="27"/>
      <c r="D58" s="4" t="s">
        <v>103</v>
      </c>
      <c r="E58" s="6">
        <f t="shared" si="0"/>
        <v>0.64</v>
      </c>
      <c r="F58" s="5">
        <v>0.64</v>
      </c>
      <c r="G58" s="5"/>
      <c r="H58" s="5"/>
      <c r="I58" s="5"/>
    </row>
    <row r="59" spans="1:9" ht="13.5">
      <c r="A59" s="3">
        <v>2010801</v>
      </c>
      <c r="B59" s="27">
        <v>30231</v>
      </c>
      <c r="C59" s="27"/>
      <c r="D59" s="4" t="s">
        <v>104</v>
      </c>
      <c r="E59" s="6">
        <f t="shared" si="0"/>
        <v>2.5</v>
      </c>
      <c r="F59" s="5">
        <v>2.5</v>
      </c>
      <c r="G59" s="5"/>
      <c r="H59" s="5"/>
      <c r="I59" s="5"/>
    </row>
    <row r="60" spans="1:9" ht="13.5">
      <c r="A60" s="3">
        <v>2010801</v>
      </c>
      <c r="B60" s="27">
        <v>30228</v>
      </c>
      <c r="C60" s="27"/>
      <c r="D60" s="4" t="s">
        <v>105</v>
      </c>
      <c r="E60" s="6">
        <f t="shared" si="0"/>
        <v>5.27</v>
      </c>
      <c r="F60" s="5">
        <v>5.27</v>
      </c>
      <c r="G60" s="5"/>
      <c r="H60" s="5"/>
      <c r="I60" s="5"/>
    </row>
    <row r="61" spans="1:9" ht="14.25" thickBot="1">
      <c r="A61" s="3"/>
      <c r="B61" s="27"/>
      <c r="C61" s="27"/>
      <c r="D61" s="4" t="s">
        <v>144</v>
      </c>
      <c r="E61" s="6">
        <f t="shared" si="0"/>
        <v>140</v>
      </c>
      <c r="F61" s="5">
        <v>140</v>
      </c>
      <c r="G61" s="5"/>
      <c r="H61" s="5"/>
      <c r="I61" s="5"/>
    </row>
    <row r="62" spans="1:9" ht="14.25" thickBot="1">
      <c r="A62" s="3"/>
      <c r="B62" s="27"/>
      <c r="C62" s="27"/>
      <c r="D62" s="4" t="s">
        <v>146</v>
      </c>
      <c r="E62" s="6">
        <f t="shared" si="0"/>
        <v>140</v>
      </c>
      <c r="F62" s="5">
        <v>140</v>
      </c>
      <c r="G62" s="5"/>
      <c r="H62" s="5"/>
      <c r="I62" s="5"/>
    </row>
    <row r="63" spans="1:9" ht="14.25" thickBot="1">
      <c r="A63" s="3"/>
      <c r="B63" s="27"/>
      <c r="C63" s="27"/>
      <c r="D63" s="4" t="s">
        <v>145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  <row r="67" spans="1:9" ht="13.5">
      <c r="A67" s="3"/>
      <c r="B67" s="27">
        <v>30299</v>
      </c>
      <c r="C67" s="27"/>
      <c r="D67" s="4" t="s">
        <v>109</v>
      </c>
      <c r="E67" s="5"/>
      <c r="F67" s="5"/>
      <c r="G67" s="5"/>
      <c r="H67" s="5"/>
      <c r="I67" s="5"/>
    </row>
    <row r="68" spans="1:9" ht="13.5">
      <c r="A68" s="3"/>
      <c r="B68" s="27">
        <v>30299</v>
      </c>
      <c r="C68" s="27"/>
      <c r="D68" s="4" t="s">
        <v>110</v>
      </c>
      <c r="E68" s="5"/>
      <c r="F68" s="5"/>
      <c r="G68" s="5"/>
      <c r="H68" s="5"/>
      <c r="I68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O10" sqref="O10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7.50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117" t="s">
        <v>111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9" customFormat="1" ht="25.5" customHeight="1">
      <c r="A3" s="119" t="s">
        <v>137</v>
      </c>
      <c r="B3" s="119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112</v>
      </c>
      <c r="B4" s="120" t="s">
        <v>138</v>
      </c>
      <c r="C4" s="120"/>
      <c r="D4" s="120"/>
      <c r="E4" s="120"/>
      <c r="F4" s="15"/>
      <c r="G4" s="15"/>
      <c r="H4" s="16"/>
      <c r="I4" s="16"/>
      <c r="J4" s="16"/>
      <c r="K4" s="121" t="s">
        <v>1</v>
      </c>
      <c r="L4" s="121"/>
    </row>
    <row r="5" spans="1:12" s="9" customFormat="1" ht="21" customHeight="1">
      <c r="A5" s="113" t="s">
        <v>113</v>
      </c>
      <c r="B5" s="112" t="s">
        <v>114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9" customFormat="1" ht="21" customHeight="1">
      <c r="A6" s="114"/>
      <c r="B6" s="116" t="s">
        <v>43</v>
      </c>
      <c r="C6" s="112" t="s">
        <v>115</v>
      </c>
      <c r="D6" s="112"/>
      <c r="E6" s="112"/>
      <c r="F6" s="112"/>
      <c r="G6" s="112"/>
      <c r="H6" s="112" t="s">
        <v>116</v>
      </c>
      <c r="I6" s="112"/>
      <c r="J6" s="112"/>
      <c r="K6" s="112"/>
      <c r="L6" s="112"/>
    </row>
    <row r="7" spans="1:12" s="9" customFormat="1" ht="91.5" customHeight="1">
      <c r="A7" s="115"/>
      <c r="B7" s="116"/>
      <c r="C7" s="18" t="s">
        <v>36</v>
      </c>
      <c r="D7" s="20" t="s">
        <v>117</v>
      </c>
      <c r="E7" s="20" t="s">
        <v>118</v>
      </c>
      <c r="F7" s="20" t="s">
        <v>119</v>
      </c>
      <c r="G7" s="20" t="s">
        <v>120</v>
      </c>
      <c r="H7" s="20" t="s">
        <v>43</v>
      </c>
      <c r="I7" s="20" t="s">
        <v>121</v>
      </c>
      <c r="J7" s="20" t="s">
        <v>122</v>
      </c>
      <c r="K7" s="20" t="s">
        <v>123</v>
      </c>
      <c r="L7" s="20" t="s">
        <v>124</v>
      </c>
    </row>
    <row r="8" spans="1:13" s="10" customFormat="1" ht="22.5" customHeight="1">
      <c r="A8" s="19" t="s">
        <v>125</v>
      </c>
      <c r="B8" s="21">
        <f>SUM(B9:B12)</f>
        <v>19.990000000000002</v>
      </c>
      <c r="C8" s="21">
        <f aca="true" t="shared" si="0" ref="C8:L8">SUM(C9:C12)</f>
        <v>19.990000000000002</v>
      </c>
      <c r="D8" s="21">
        <f t="shared" si="0"/>
        <v>0</v>
      </c>
      <c r="E8" s="21">
        <f t="shared" si="0"/>
        <v>0</v>
      </c>
      <c r="F8" s="21">
        <f t="shared" si="0"/>
        <v>17.5</v>
      </c>
      <c r="G8" s="21">
        <f t="shared" si="0"/>
        <v>2.49</v>
      </c>
      <c r="H8" s="21">
        <f t="shared" si="0"/>
        <v>19.990000000000002</v>
      </c>
      <c r="I8" s="21">
        <f>B8</f>
        <v>19.990000000000002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f>C9</f>
        <v>19.990000000000002</v>
      </c>
      <c r="C9" s="21">
        <f>SUM(D9:G9)</f>
        <v>19.990000000000002</v>
      </c>
      <c r="D9" s="21"/>
      <c r="E9" s="21"/>
      <c r="F9" s="21">
        <v>17.5</v>
      </c>
      <c r="G9" s="21">
        <v>2.49</v>
      </c>
      <c r="H9" s="21">
        <f>I9</f>
        <v>19.990000000000002</v>
      </c>
      <c r="I9" s="21">
        <f>B9</f>
        <v>19.990000000000002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2" sqref="C2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108" t="s">
        <v>126</v>
      </c>
      <c r="B1" s="108"/>
      <c r="C1" s="108"/>
      <c r="D1" s="108"/>
    </row>
    <row r="2" spans="1:4" ht="14.25">
      <c r="A2" s="109" t="s">
        <v>139</v>
      </c>
      <c r="B2" s="110"/>
      <c r="C2" s="7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f>C5</f>
        <v>624.9300000000001</v>
      </c>
      <c r="D4" s="8"/>
    </row>
    <row r="5" spans="1:4" ht="13.5">
      <c r="A5" s="3">
        <v>8</v>
      </c>
      <c r="B5" s="4" t="s">
        <v>7</v>
      </c>
      <c r="C5" s="5">
        <f>C6+C7</f>
        <v>624.9300000000001</v>
      </c>
      <c r="D5" s="4"/>
    </row>
    <row r="6" spans="1:4" ht="13.5">
      <c r="A6" s="3"/>
      <c r="B6" s="4" t="s">
        <v>8</v>
      </c>
      <c r="C6" s="5">
        <v>228</v>
      </c>
      <c r="D6" s="4"/>
    </row>
    <row r="7" spans="1:4" ht="13.5">
      <c r="A7" s="3"/>
      <c r="B7" s="4" t="s">
        <v>9</v>
      </c>
      <c r="C7" s="5">
        <v>396.93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f>C22+C23+C24</f>
        <v>624.9300000000001</v>
      </c>
      <c r="D21" s="8"/>
    </row>
    <row r="22" spans="1:4" ht="13.5">
      <c r="A22" s="3">
        <v>1</v>
      </c>
      <c r="B22" s="4" t="s">
        <v>24</v>
      </c>
      <c r="C22" s="5">
        <v>410.81</v>
      </c>
      <c r="D22" s="4"/>
    </row>
    <row r="23" spans="1:4" ht="13.5">
      <c r="A23" s="3">
        <v>2</v>
      </c>
      <c r="B23" s="4" t="s">
        <v>25</v>
      </c>
      <c r="C23" s="5">
        <v>174.12</v>
      </c>
      <c r="D23" s="4"/>
    </row>
    <row r="24" spans="1:4" ht="13.5">
      <c r="A24" s="3">
        <v>3</v>
      </c>
      <c r="B24" s="4" t="s">
        <v>26</v>
      </c>
      <c r="C24" s="5">
        <v>40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11" sqref="G11"/>
    </sheetView>
  </sheetViews>
  <sheetFormatPr defaultColWidth="9.00390625" defaultRowHeight="13.5"/>
  <sheetData>
    <row r="1" spans="1:14" ht="20.25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4.25">
      <c r="A2" s="109" t="s">
        <v>140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79"/>
      <c r="M2" s="53" t="s">
        <v>1</v>
      </c>
      <c r="N2" s="54"/>
    </row>
    <row r="3" spans="1:14" ht="13.5">
      <c r="A3" s="38" t="s">
        <v>128</v>
      </c>
      <c r="B3" s="38" t="s">
        <v>129</v>
      </c>
      <c r="C3" s="38" t="s">
        <v>43</v>
      </c>
      <c r="D3" s="35" t="s">
        <v>7</v>
      </c>
      <c r="E3" s="128"/>
      <c r="F3" s="128"/>
      <c r="G3" s="129"/>
      <c r="H3" s="38" t="s">
        <v>16</v>
      </c>
      <c r="I3" s="38" t="s">
        <v>17</v>
      </c>
      <c r="J3" s="38" t="s">
        <v>18</v>
      </c>
      <c r="K3" s="38" t="s">
        <v>19</v>
      </c>
      <c r="L3" s="38" t="s">
        <v>20</v>
      </c>
      <c r="M3" s="38" t="s">
        <v>21</v>
      </c>
      <c r="N3" s="38" t="s">
        <v>22</v>
      </c>
    </row>
    <row r="4" spans="1:14" ht="13.5">
      <c r="A4" s="122"/>
      <c r="B4" s="122"/>
      <c r="C4" s="122"/>
      <c r="D4" s="126" t="s">
        <v>36</v>
      </c>
      <c r="E4" s="123" t="s">
        <v>130</v>
      </c>
      <c r="F4" s="124"/>
      <c r="G4" s="125"/>
      <c r="H4" s="130"/>
      <c r="I4" s="122"/>
      <c r="J4" s="122"/>
      <c r="K4" s="122"/>
      <c r="L4" s="122"/>
      <c r="M4" s="122"/>
      <c r="N4" s="122"/>
    </row>
    <row r="5" spans="1:14" ht="25.5">
      <c r="A5" s="111"/>
      <c r="B5" s="111"/>
      <c r="C5" s="111"/>
      <c r="D5" s="111"/>
      <c r="E5" s="2" t="s">
        <v>131</v>
      </c>
      <c r="F5" s="2" t="s">
        <v>132</v>
      </c>
      <c r="G5" s="2" t="s">
        <v>133</v>
      </c>
      <c r="H5" s="111"/>
      <c r="I5" s="111"/>
      <c r="J5" s="111"/>
      <c r="K5" s="111"/>
      <c r="L5" s="111"/>
      <c r="M5" s="111"/>
      <c r="N5" s="111"/>
    </row>
    <row r="6" spans="1:14" ht="13.5">
      <c r="A6" s="3">
        <v>114001</v>
      </c>
      <c r="B6" s="4" t="s">
        <v>141</v>
      </c>
      <c r="C6" s="5">
        <f>C7</f>
        <v>624.9300000000001</v>
      </c>
      <c r="D6" s="5">
        <f>D7</f>
        <v>624.9300000000001</v>
      </c>
      <c r="E6" s="5">
        <f>E7</f>
        <v>396.93</v>
      </c>
      <c r="F6" s="5">
        <f>F7</f>
        <v>228</v>
      </c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134</v>
      </c>
      <c r="C7" s="6">
        <f>D7</f>
        <v>624.9300000000001</v>
      </c>
      <c r="D7" s="6">
        <f>E7+F7</f>
        <v>624.9300000000001</v>
      </c>
      <c r="E7" s="6">
        <v>396.93</v>
      </c>
      <c r="F7" s="6">
        <v>228</v>
      </c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33" sqref="J33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127" t="s">
        <v>135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4.25">
      <c r="A2" s="109" t="s">
        <v>140</v>
      </c>
      <c r="B2" s="110"/>
      <c r="C2" s="110"/>
      <c r="D2" s="110"/>
      <c r="E2" s="110"/>
      <c r="F2" s="110"/>
      <c r="G2" s="110"/>
      <c r="H2" s="79"/>
      <c r="I2" s="53" t="s">
        <v>1</v>
      </c>
      <c r="J2" s="131"/>
      <c r="K2" s="54"/>
    </row>
    <row r="3" spans="1:11" ht="13.5">
      <c r="A3" s="38" t="s">
        <v>128</v>
      </c>
      <c r="B3" s="38" t="s">
        <v>129</v>
      </c>
      <c r="C3" s="38" t="s">
        <v>43</v>
      </c>
      <c r="D3" s="38" t="s">
        <v>24</v>
      </c>
      <c r="E3" s="38" t="s">
        <v>25</v>
      </c>
      <c r="F3" s="38" t="s">
        <v>26</v>
      </c>
      <c r="G3" s="35" t="s">
        <v>27</v>
      </c>
      <c r="H3" s="37"/>
      <c r="I3" s="38" t="s">
        <v>28</v>
      </c>
      <c r="J3" s="38" t="s">
        <v>29</v>
      </c>
      <c r="K3" s="38" t="s">
        <v>30</v>
      </c>
    </row>
    <row r="4" spans="1:11" ht="25.5">
      <c r="A4" s="111"/>
      <c r="B4" s="111"/>
      <c r="C4" s="111"/>
      <c r="D4" s="111"/>
      <c r="E4" s="111"/>
      <c r="F4" s="111"/>
      <c r="G4" s="2" t="s">
        <v>36</v>
      </c>
      <c r="H4" s="2" t="s">
        <v>136</v>
      </c>
      <c r="I4" s="111"/>
      <c r="J4" s="111"/>
      <c r="K4" s="111"/>
    </row>
    <row r="5" spans="1:11" ht="13.5">
      <c r="A5" s="3">
        <v>114001</v>
      </c>
      <c r="B5" s="4" t="s">
        <v>141</v>
      </c>
      <c r="C5" s="5">
        <f>C6</f>
        <v>624.9300000000001</v>
      </c>
      <c r="D5" s="5">
        <f>D6</f>
        <v>410.81</v>
      </c>
      <c r="E5" s="5">
        <f>E6</f>
        <v>174.12</v>
      </c>
      <c r="F5" s="5">
        <f>F6</f>
        <v>40</v>
      </c>
      <c r="G5" s="5"/>
      <c r="H5" s="5"/>
      <c r="I5" s="5"/>
      <c r="J5" s="5"/>
      <c r="K5" s="5"/>
    </row>
    <row r="6" spans="1:11" ht="13.5">
      <c r="A6" s="1"/>
      <c r="B6" s="2" t="s">
        <v>134</v>
      </c>
      <c r="C6" s="6">
        <f>D6+E6+F6</f>
        <v>624.9300000000001</v>
      </c>
      <c r="D6" s="6">
        <v>410.81</v>
      </c>
      <c r="E6" s="6">
        <v>174.12</v>
      </c>
      <c r="F6" s="6">
        <v>40</v>
      </c>
      <c r="G6" s="6"/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L23" sqref="L23"/>
    </sheetView>
  </sheetViews>
  <sheetFormatPr defaultColWidth="9.00390625" defaultRowHeight="13.5"/>
  <cols>
    <col min="1" max="1" width="12.125" style="39" customWidth="1"/>
    <col min="2" max="2" width="26.625" style="39" customWidth="1"/>
    <col min="3" max="3" width="10.75390625" style="39" customWidth="1"/>
    <col min="4" max="4" width="15.625" style="39" customWidth="1"/>
    <col min="5" max="5" width="12.75390625" style="39" customWidth="1"/>
    <col min="6" max="6" width="13.00390625" style="39" customWidth="1"/>
    <col min="7" max="7" width="11.375" style="39" customWidth="1"/>
    <col min="8" max="16384" width="9.00390625" style="39" customWidth="1"/>
  </cols>
  <sheetData>
    <row r="1" spans="1:7" ht="13.5">
      <c r="A1" s="132" t="s">
        <v>147</v>
      </c>
      <c r="B1" s="132"/>
      <c r="C1" s="132"/>
      <c r="D1" s="132"/>
      <c r="E1" s="132"/>
      <c r="F1" s="132"/>
      <c r="G1" s="132"/>
    </row>
    <row r="2" spans="1:7" ht="13.5">
      <c r="A2" s="40" t="s">
        <v>140</v>
      </c>
      <c r="B2" s="41"/>
      <c r="C2" s="42"/>
      <c r="D2" s="42"/>
      <c r="E2" s="43"/>
      <c r="F2" s="43"/>
      <c r="G2" s="44" t="s">
        <v>1</v>
      </c>
    </row>
    <row r="3" spans="1:7" ht="13.5">
      <c r="A3" s="133" t="s">
        <v>46</v>
      </c>
      <c r="B3" s="133" t="s">
        <v>48</v>
      </c>
      <c r="C3" s="134" t="s">
        <v>148</v>
      </c>
      <c r="D3" s="134"/>
      <c r="E3" s="134"/>
      <c r="F3" s="134"/>
      <c r="G3" s="134"/>
    </row>
    <row r="4" spans="1:7" ht="13.5">
      <c r="A4" s="133"/>
      <c r="B4" s="133"/>
      <c r="C4" s="46" t="s">
        <v>43</v>
      </c>
      <c r="D4" s="46" t="s">
        <v>149</v>
      </c>
      <c r="E4" s="46" t="s">
        <v>16</v>
      </c>
      <c r="F4" s="46" t="s">
        <v>17</v>
      </c>
      <c r="G4" s="46" t="s">
        <v>150</v>
      </c>
    </row>
    <row r="5" spans="1:7" ht="13.5">
      <c r="A5" s="47"/>
      <c r="B5" s="45" t="s">
        <v>151</v>
      </c>
      <c r="C5" s="48">
        <f>D5</f>
        <v>584.93</v>
      </c>
      <c r="D5" s="48">
        <v>584.93</v>
      </c>
      <c r="E5" s="49"/>
      <c r="F5" s="49"/>
      <c r="G5" s="49"/>
    </row>
    <row r="6" spans="1:7" ht="13.5">
      <c r="A6" s="47"/>
      <c r="B6" s="45" t="s">
        <v>152</v>
      </c>
      <c r="C6" s="48">
        <f aca="true" t="shared" si="0" ref="C6:C69">D6</f>
        <v>410.81</v>
      </c>
      <c r="D6" s="48">
        <v>410.81</v>
      </c>
      <c r="E6" s="49"/>
      <c r="F6" s="49"/>
      <c r="G6" s="49"/>
    </row>
    <row r="7" spans="1:7" ht="13.5">
      <c r="A7" s="47" t="s">
        <v>153</v>
      </c>
      <c r="B7" s="47" t="s">
        <v>154</v>
      </c>
      <c r="C7" s="48">
        <f t="shared" si="0"/>
        <v>376.85</v>
      </c>
      <c r="D7" s="48">
        <v>376.85</v>
      </c>
      <c r="E7" s="49"/>
      <c r="F7" s="49"/>
      <c r="G7" s="49"/>
    </row>
    <row r="8" spans="1:7" ht="13.5">
      <c r="A8" s="47" t="s">
        <v>155</v>
      </c>
      <c r="B8" s="47" t="s">
        <v>156</v>
      </c>
      <c r="C8" s="48">
        <f t="shared" si="0"/>
        <v>105.04</v>
      </c>
      <c r="D8" s="48">
        <v>105.04</v>
      </c>
      <c r="E8" s="49"/>
      <c r="F8" s="49"/>
      <c r="G8" s="49"/>
    </row>
    <row r="9" spans="1:7" ht="13.5">
      <c r="A9" s="47" t="s">
        <v>153</v>
      </c>
      <c r="B9" s="47" t="s">
        <v>157</v>
      </c>
      <c r="C9" s="48">
        <f t="shared" si="0"/>
        <v>68.36</v>
      </c>
      <c r="D9" s="48">
        <v>68.36</v>
      </c>
      <c r="E9" s="49"/>
      <c r="F9" s="49"/>
      <c r="G9" s="49"/>
    </row>
    <row r="10" spans="1:7" ht="13.5">
      <c r="A10" s="47" t="s">
        <v>158</v>
      </c>
      <c r="B10" s="47" t="s">
        <v>159</v>
      </c>
      <c r="C10" s="48">
        <f t="shared" si="0"/>
        <v>57</v>
      </c>
      <c r="D10" s="48">
        <v>57</v>
      </c>
      <c r="E10" s="49"/>
      <c r="F10" s="49"/>
      <c r="G10" s="49"/>
    </row>
    <row r="11" spans="1:7" ht="13.5">
      <c r="A11" s="47" t="s">
        <v>158</v>
      </c>
      <c r="B11" s="47" t="s">
        <v>160</v>
      </c>
      <c r="C11" s="48">
        <f t="shared" si="0"/>
        <v>11.36</v>
      </c>
      <c r="D11" s="48">
        <v>11.36</v>
      </c>
      <c r="E11" s="49"/>
      <c r="F11" s="49"/>
      <c r="G11" s="49"/>
    </row>
    <row r="12" spans="1:7" ht="13.5">
      <c r="A12" s="47" t="s">
        <v>161</v>
      </c>
      <c r="B12" s="47" t="s">
        <v>162</v>
      </c>
      <c r="C12" s="48">
        <f t="shared" si="0"/>
        <v>4</v>
      </c>
      <c r="D12" s="48">
        <v>4</v>
      </c>
      <c r="E12" s="49"/>
      <c r="F12" s="49"/>
      <c r="G12" s="49"/>
    </row>
    <row r="13" spans="1:7" ht="13.5">
      <c r="A13" s="47" t="s">
        <v>153</v>
      </c>
      <c r="B13" s="47" t="s">
        <v>163</v>
      </c>
      <c r="C13" s="48">
        <f t="shared" si="0"/>
        <v>0</v>
      </c>
      <c r="D13" s="48">
        <v>0</v>
      </c>
      <c r="E13" s="49"/>
      <c r="F13" s="49"/>
      <c r="G13" s="49"/>
    </row>
    <row r="14" spans="1:7" ht="13.5">
      <c r="A14" s="47" t="s">
        <v>164</v>
      </c>
      <c r="B14" s="47" t="s">
        <v>165</v>
      </c>
      <c r="C14" s="48">
        <f t="shared" si="0"/>
        <v>0</v>
      </c>
      <c r="D14" s="48">
        <v>0</v>
      </c>
      <c r="E14" s="49"/>
      <c r="F14" s="49"/>
      <c r="G14" s="49"/>
    </row>
    <row r="15" spans="1:7" ht="13.5">
      <c r="A15" s="47" t="s">
        <v>164</v>
      </c>
      <c r="B15" s="47" t="s">
        <v>166</v>
      </c>
      <c r="C15" s="48">
        <f t="shared" si="0"/>
        <v>0</v>
      </c>
      <c r="D15" s="48">
        <v>0</v>
      </c>
      <c r="E15" s="49"/>
      <c r="F15" s="49"/>
      <c r="G15" s="49"/>
    </row>
    <row r="16" spans="1:7" ht="13.5">
      <c r="A16" s="47" t="s">
        <v>164</v>
      </c>
      <c r="B16" s="47" t="s">
        <v>167</v>
      </c>
      <c r="C16" s="48">
        <f t="shared" si="0"/>
        <v>0</v>
      </c>
      <c r="D16" s="48">
        <v>0</v>
      </c>
      <c r="E16" s="49"/>
      <c r="F16" s="49"/>
      <c r="G16" s="49"/>
    </row>
    <row r="17" spans="1:7" ht="13.5">
      <c r="A17" s="47" t="s">
        <v>164</v>
      </c>
      <c r="B17" s="47" t="s">
        <v>168</v>
      </c>
      <c r="C17" s="48">
        <f t="shared" si="0"/>
        <v>0</v>
      </c>
      <c r="D17" s="48">
        <v>0</v>
      </c>
      <c r="E17" s="49"/>
      <c r="F17" s="49"/>
      <c r="G17" s="49"/>
    </row>
    <row r="18" spans="1:7" ht="13.5">
      <c r="A18" s="47" t="s">
        <v>164</v>
      </c>
      <c r="B18" s="47" t="s">
        <v>169</v>
      </c>
      <c r="C18" s="48">
        <f t="shared" si="0"/>
        <v>0</v>
      </c>
      <c r="D18" s="48">
        <v>0</v>
      </c>
      <c r="E18" s="49"/>
      <c r="F18" s="49"/>
      <c r="G18" s="49"/>
    </row>
    <row r="19" spans="1:7" ht="13.5">
      <c r="A19" s="47" t="s">
        <v>164</v>
      </c>
      <c r="B19" s="47" t="s">
        <v>170</v>
      </c>
      <c r="C19" s="48">
        <f t="shared" si="0"/>
        <v>0</v>
      </c>
      <c r="D19" s="48">
        <v>0</v>
      </c>
      <c r="E19" s="49"/>
      <c r="F19" s="49"/>
      <c r="G19" s="49"/>
    </row>
    <row r="20" spans="1:7" ht="13.5">
      <c r="A20" s="47" t="s">
        <v>171</v>
      </c>
      <c r="B20" s="47" t="s">
        <v>172</v>
      </c>
      <c r="C20" s="48">
        <f t="shared" si="0"/>
        <v>0</v>
      </c>
      <c r="D20" s="48">
        <v>0</v>
      </c>
      <c r="E20" s="49"/>
      <c r="F20" s="49"/>
      <c r="G20" s="49"/>
    </row>
    <row r="21" spans="1:7" ht="13.5">
      <c r="A21" s="47" t="s">
        <v>173</v>
      </c>
      <c r="B21" s="47" t="s">
        <v>174</v>
      </c>
      <c r="C21" s="48">
        <f t="shared" si="0"/>
        <v>89.8</v>
      </c>
      <c r="D21" s="48">
        <v>89.8</v>
      </c>
      <c r="E21" s="49"/>
      <c r="F21" s="49"/>
      <c r="G21" s="49"/>
    </row>
    <row r="22" spans="1:7" ht="13.5">
      <c r="A22" s="47" t="s">
        <v>153</v>
      </c>
      <c r="B22" s="47" t="s">
        <v>175</v>
      </c>
      <c r="C22" s="48">
        <f t="shared" si="0"/>
        <v>109.65</v>
      </c>
      <c r="D22" s="48">
        <v>109.65</v>
      </c>
      <c r="E22" s="49"/>
      <c r="F22" s="49"/>
      <c r="G22" s="49"/>
    </row>
    <row r="23" spans="1:7" ht="13.5">
      <c r="A23" s="47" t="s">
        <v>176</v>
      </c>
      <c r="B23" s="47" t="s">
        <v>177</v>
      </c>
      <c r="C23" s="48">
        <f t="shared" si="0"/>
        <v>88</v>
      </c>
      <c r="D23" s="48">
        <v>88</v>
      </c>
      <c r="E23" s="49"/>
      <c r="F23" s="49"/>
      <c r="G23" s="49"/>
    </row>
    <row r="24" spans="1:7" ht="13.5">
      <c r="A24" s="47" t="s">
        <v>176</v>
      </c>
      <c r="B24" s="47" t="s">
        <v>178</v>
      </c>
      <c r="C24" s="48">
        <f t="shared" si="0"/>
        <v>21.5</v>
      </c>
      <c r="D24" s="48">
        <v>21.5</v>
      </c>
      <c r="E24" s="49"/>
      <c r="F24" s="49"/>
      <c r="G24" s="49"/>
    </row>
    <row r="25" spans="1:7" ht="13.5">
      <c r="A25" s="47" t="s">
        <v>176</v>
      </c>
      <c r="B25" s="47" t="s">
        <v>179</v>
      </c>
      <c r="C25" s="48">
        <f t="shared" si="0"/>
        <v>0</v>
      </c>
      <c r="D25" s="48">
        <v>0</v>
      </c>
      <c r="E25" s="49"/>
      <c r="F25" s="49"/>
      <c r="G25" s="49"/>
    </row>
    <row r="26" spans="1:7" ht="13.5">
      <c r="A26" s="47" t="s">
        <v>176</v>
      </c>
      <c r="B26" s="47" t="s">
        <v>180</v>
      </c>
      <c r="C26" s="48">
        <f t="shared" si="0"/>
        <v>0.15</v>
      </c>
      <c r="D26" s="48">
        <v>0.15</v>
      </c>
      <c r="E26" s="49"/>
      <c r="F26" s="49"/>
      <c r="G26" s="49"/>
    </row>
    <row r="27" spans="1:7" ht="13.5">
      <c r="A27" s="47" t="s">
        <v>153</v>
      </c>
      <c r="B27" s="47" t="s">
        <v>181</v>
      </c>
      <c r="C27" s="48">
        <f t="shared" si="0"/>
        <v>33.96</v>
      </c>
      <c r="D27" s="48">
        <v>33.96</v>
      </c>
      <c r="E27" s="49"/>
      <c r="F27" s="49"/>
      <c r="G27" s="49"/>
    </row>
    <row r="28" spans="1:7" ht="13.5">
      <c r="A28" s="47" t="s">
        <v>182</v>
      </c>
      <c r="B28" s="47" t="s">
        <v>183</v>
      </c>
      <c r="C28" s="48">
        <f t="shared" si="0"/>
        <v>0</v>
      </c>
      <c r="D28" s="48">
        <v>0</v>
      </c>
      <c r="E28" s="49"/>
      <c r="F28" s="49"/>
      <c r="G28" s="49"/>
    </row>
    <row r="29" spans="1:7" ht="13.5">
      <c r="A29" s="47" t="s">
        <v>184</v>
      </c>
      <c r="B29" s="47" t="s">
        <v>185</v>
      </c>
      <c r="C29" s="48">
        <f t="shared" si="0"/>
        <v>0</v>
      </c>
      <c r="D29" s="48">
        <v>0</v>
      </c>
      <c r="E29" s="49"/>
      <c r="F29" s="49"/>
      <c r="G29" s="49"/>
    </row>
    <row r="30" spans="1:7" ht="13.5">
      <c r="A30" s="47" t="s">
        <v>186</v>
      </c>
      <c r="B30" s="47" t="s">
        <v>187</v>
      </c>
      <c r="C30" s="48">
        <f t="shared" si="0"/>
        <v>0</v>
      </c>
      <c r="D30" s="48">
        <v>0</v>
      </c>
      <c r="E30" s="49"/>
      <c r="F30" s="49"/>
      <c r="G30" s="49"/>
    </row>
    <row r="31" spans="1:7" ht="13.5">
      <c r="A31" s="47" t="s">
        <v>153</v>
      </c>
      <c r="B31" s="47" t="s">
        <v>188</v>
      </c>
      <c r="C31" s="48">
        <f t="shared" si="0"/>
        <v>0.6</v>
      </c>
      <c r="D31" s="48">
        <v>0.6</v>
      </c>
      <c r="E31" s="49"/>
      <c r="F31" s="49"/>
      <c r="G31" s="49"/>
    </row>
    <row r="32" spans="1:7" ht="13.5">
      <c r="A32" s="47" t="s">
        <v>189</v>
      </c>
      <c r="B32" s="47" t="s">
        <v>190</v>
      </c>
      <c r="C32" s="48">
        <f t="shared" si="0"/>
        <v>0.16</v>
      </c>
      <c r="D32" s="48">
        <v>0.16</v>
      </c>
      <c r="E32" s="49"/>
      <c r="F32" s="49"/>
      <c r="G32" s="49"/>
    </row>
    <row r="33" spans="1:7" ht="13.5">
      <c r="A33" s="47" t="s">
        <v>189</v>
      </c>
      <c r="B33" s="47" t="s">
        <v>191</v>
      </c>
      <c r="C33" s="48">
        <f t="shared" si="0"/>
        <v>0</v>
      </c>
      <c r="D33" s="48">
        <v>0</v>
      </c>
      <c r="E33" s="49"/>
      <c r="F33" s="49"/>
      <c r="G33" s="49"/>
    </row>
    <row r="34" spans="1:7" ht="13.5">
      <c r="A34" s="47" t="s">
        <v>192</v>
      </c>
      <c r="B34" s="47" t="s">
        <v>193</v>
      </c>
      <c r="C34" s="48">
        <f t="shared" si="0"/>
        <v>23.48</v>
      </c>
      <c r="D34" s="48">
        <v>23.48</v>
      </c>
      <c r="E34" s="49"/>
      <c r="F34" s="49"/>
      <c r="G34" s="49"/>
    </row>
    <row r="35" spans="1:7" ht="13.5">
      <c r="A35" s="47" t="s">
        <v>153</v>
      </c>
      <c r="B35" s="47" t="s">
        <v>194</v>
      </c>
      <c r="C35" s="48">
        <f t="shared" si="0"/>
        <v>10.32</v>
      </c>
      <c r="D35" s="48">
        <v>10.32</v>
      </c>
      <c r="E35" s="49"/>
      <c r="F35" s="49"/>
      <c r="G35" s="49"/>
    </row>
    <row r="36" spans="1:7" ht="13.5">
      <c r="A36" s="47" t="s">
        <v>195</v>
      </c>
      <c r="B36" s="47" t="s">
        <v>196</v>
      </c>
      <c r="C36" s="48">
        <f t="shared" si="0"/>
        <v>10.32</v>
      </c>
      <c r="D36" s="48">
        <v>10.32</v>
      </c>
      <c r="E36" s="49"/>
      <c r="F36" s="49"/>
      <c r="G36" s="49"/>
    </row>
    <row r="37" spans="1:7" ht="13.5">
      <c r="A37" s="47" t="s">
        <v>195</v>
      </c>
      <c r="B37" s="47" t="s">
        <v>197</v>
      </c>
      <c r="C37" s="48">
        <f t="shared" si="0"/>
        <v>0</v>
      </c>
      <c r="D37" s="48">
        <v>0</v>
      </c>
      <c r="E37" s="49"/>
      <c r="F37" s="49"/>
      <c r="G37" s="49"/>
    </row>
    <row r="38" spans="1:7" ht="13.5">
      <c r="A38" s="47"/>
      <c r="B38" s="50" t="s">
        <v>198</v>
      </c>
      <c r="C38" s="48">
        <f t="shared" si="0"/>
        <v>174.12</v>
      </c>
      <c r="D38" s="51">
        <v>174.12</v>
      </c>
      <c r="E38" s="52"/>
      <c r="F38" s="52"/>
      <c r="G38" s="52"/>
    </row>
    <row r="39" spans="1:7" ht="13.5">
      <c r="A39" s="47"/>
      <c r="B39" s="47" t="s">
        <v>199</v>
      </c>
      <c r="C39" s="48">
        <f t="shared" si="0"/>
        <v>24</v>
      </c>
      <c r="D39" s="51">
        <v>24</v>
      </c>
      <c r="E39" s="52"/>
      <c r="F39" s="52"/>
      <c r="G39" s="52"/>
    </row>
    <row r="40" spans="1:7" ht="13.5">
      <c r="A40" s="47"/>
      <c r="B40" s="47" t="s">
        <v>200</v>
      </c>
      <c r="C40" s="48">
        <f t="shared" si="0"/>
        <v>18.5</v>
      </c>
      <c r="D40" s="51">
        <v>18.5</v>
      </c>
      <c r="E40" s="52"/>
      <c r="F40" s="52"/>
      <c r="G40" s="52"/>
    </row>
    <row r="41" spans="1:7" ht="13.5">
      <c r="A41" s="47" t="s">
        <v>201</v>
      </c>
      <c r="B41" s="47" t="s">
        <v>202</v>
      </c>
      <c r="C41" s="48">
        <f t="shared" si="0"/>
        <v>4.07</v>
      </c>
      <c r="D41" s="51">
        <v>4.07</v>
      </c>
      <c r="E41" s="52"/>
      <c r="F41" s="52"/>
      <c r="G41" s="52"/>
    </row>
    <row r="42" spans="1:7" ht="13.5">
      <c r="A42" s="47" t="s">
        <v>203</v>
      </c>
      <c r="B42" s="47" t="s">
        <v>204</v>
      </c>
      <c r="C42" s="48">
        <f t="shared" si="0"/>
        <v>0.37</v>
      </c>
      <c r="D42" s="51">
        <v>0.37</v>
      </c>
      <c r="E42" s="52"/>
      <c r="F42" s="52"/>
      <c r="G42" s="52"/>
    </row>
    <row r="43" spans="1:7" ht="13.5">
      <c r="A43" s="47" t="s">
        <v>205</v>
      </c>
      <c r="B43" s="47" t="s">
        <v>206</v>
      </c>
      <c r="C43" s="48">
        <f t="shared" si="0"/>
        <v>1.11</v>
      </c>
      <c r="D43" s="51">
        <v>1.11</v>
      </c>
      <c r="E43" s="52"/>
      <c r="F43" s="52"/>
      <c r="G43" s="52"/>
    </row>
    <row r="44" spans="1:7" ht="13.5">
      <c r="A44" s="47" t="s">
        <v>207</v>
      </c>
      <c r="B44" s="47" t="s">
        <v>208</v>
      </c>
      <c r="C44" s="48">
        <f t="shared" si="0"/>
        <v>2.96</v>
      </c>
      <c r="D44" s="51">
        <v>2.96</v>
      </c>
      <c r="E44" s="52"/>
      <c r="F44" s="52"/>
      <c r="G44" s="52"/>
    </row>
    <row r="45" spans="1:7" ht="13.5">
      <c r="A45" s="47" t="s">
        <v>209</v>
      </c>
      <c r="B45" s="47" t="s">
        <v>210</v>
      </c>
      <c r="C45" s="48">
        <f t="shared" si="0"/>
        <v>3.33</v>
      </c>
      <c r="D45" s="51">
        <v>3.33</v>
      </c>
      <c r="E45" s="52"/>
      <c r="F45" s="52"/>
      <c r="G45" s="52"/>
    </row>
    <row r="46" spans="1:7" ht="13.5">
      <c r="A46" s="47" t="s">
        <v>211</v>
      </c>
      <c r="B46" s="47" t="s">
        <v>212</v>
      </c>
      <c r="C46" s="48">
        <f t="shared" si="0"/>
        <v>6.29</v>
      </c>
      <c r="D46" s="51">
        <v>6.29</v>
      </c>
      <c r="E46" s="52"/>
      <c r="F46" s="52"/>
      <c r="G46" s="52"/>
    </row>
    <row r="47" spans="1:7" ht="13.5">
      <c r="A47" s="47" t="s">
        <v>213</v>
      </c>
      <c r="B47" s="47" t="s">
        <v>214</v>
      </c>
      <c r="C47" s="48">
        <f t="shared" si="0"/>
        <v>0.37</v>
      </c>
      <c r="D47" s="51">
        <v>0.37</v>
      </c>
      <c r="E47" s="52"/>
      <c r="F47" s="52"/>
      <c r="G47" s="52"/>
    </row>
    <row r="48" spans="1:7" ht="13.5">
      <c r="A48" s="47"/>
      <c r="B48" s="47" t="s">
        <v>215</v>
      </c>
      <c r="C48" s="48">
        <f t="shared" si="0"/>
        <v>5.5</v>
      </c>
      <c r="D48" s="51">
        <v>5.5</v>
      </c>
      <c r="E48" s="52"/>
      <c r="F48" s="52"/>
      <c r="G48" s="52"/>
    </row>
    <row r="49" spans="1:7" ht="13.5">
      <c r="A49" s="47"/>
      <c r="B49" s="47" t="s">
        <v>216</v>
      </c>
      <c r="C49" s="48">
        <f t="shared" si="0"/>
        <v>2.7</v>
      </c>
      <c r="D49" s="51">
        <v>2.7</v>
      </c>
      <c r="E49" s="52"/>
      <c r="F49" s="52"/>
      <c r="G49" s="52"/>
    </row>
    <row r="50" spans="1:7" ht="13.5">
      <c r="A50" s="47" t="s">
        <v>217</v>
      </c>
      <c r="B50" s="47" t="s">
        <v>218</v>
      </c>
      <c r="C50" s="48">
        <f t="shared" si="0"/>
        <v>2.7</v>
      </c>
      <c r="D50" s="51">
        <v>2.7</v>
      </c>
      <c r="E50" s="52"/>
      <c r="F50" s="52"/>
      <c r="G50" s="52"/>
    </row>
    <row r="51" spans="1:7" ht="13.5">
      <c r="A51" s="47" t="s">
        <v>217</v>
      </c>
      <c r="B51" s="47" t="s">
        <v>219</v>
      </c>
      <c r="C51" s="48">
        <f t="shared" si="0"/>
        <v>0</v>
      </c>
      <c r="D51" s="51">
        <v>0</v>
      </c>
      <c r="E51" s="52"/>
      <c r="F51" s="52"/>
      <c r="G51" s="52"/>
    </row>
    <row r="52" spans="1:7" ht="13.5">
      <c r="A52" s="47"/>
      <c r="B52" s="47" t="s">
        <v>220</v>
      </c>
      <c r="C52" s="48">
        <f t="shared" si="0"/>
        <v>2.5</v>
      </c>
      <c r="D52" s="51">
        <v>2.5</v>
      </c>
      <c r="E52" s="52"/>
      <c r="F52" s="52"/>
      <c r="G52" s="52"/>
    </row>
    <row r="53" spans="1:7" ht="13.5">
      <c r="A53" s="47" t="s">
        <v>221</v>
      </c>
      <c r="B53" s="47" t="s">
        <v>222</v>
      </c>
      <c r="C53" s="48">
        <f t="shared" si="0"/>
        <v>2.5</v>
      </c>
      <c r="D53" s="51">
        <v>2.5</v>
      </c>
      <c r="E53" s="52"/>
      <c r="F53" s="52"/>
      <c r="G53" s="52"/>
    </row>
    <row r="54" spans="1:7" ht="13.5">
      <c r="A54" s="47" t="s">
        <v>221</v>
      </c>
      <c r="B54" s="47" t="s">
        <v>223</v>
      </c>
      <c r="C54" s="48">
        <f t="shared" si="0"/>
        <v>0</v>
      </c>
      <c r="D54" s="51">
        <v>0</v>
      </c>
      <c r="E54" s="52"/>
      <c r="F54" s="52"/>
      <c r="G54" s="52"/>
    </row>
    <row r="55" spans="1:7" ht="13.5">
      <c r="A55" s="47"/>
      <c r="B55" s="47" t="s">
        <v>224</v>
      </c>
      <c r="C55" s="48">
        <f t="shared" si="0"/>
        <v>0.3</v>
      </c>
      <c r="D55" s="51">
        <v>0.3</v>
      </c>
      <c r="E55" s="52"/>
      <c r="F55" s="52"/>
      <c r="G55" s="52"/>
    </row>
    <row r="56" spans="1:7" ht="13.5">
      <c r="A56" s="47" t="s">
        <v>225</v>
      </c>
      <c r="B56" s="47" t="s">
        <v>226</v>
      </c>
      <c r="C56" s="48">
        <f t="shared" si="0"/>
        <v>0</v>
      </c>
      <c r="D56" s="51"/>
      <c r="E56" s="52"/>
      <c r="F56" s="52"/>
      <c r="G56" s="52"/>
    </row>
    <row r="57" spans="1:7" ht="13.5">
      <c r="A57" s="47" t="s">
        <v>225</v>
      </c>
      <c r="B57" s="47" t="s">
        <v>227</v>
      </c>
      <c r="C57" s="48">
        <f t="shared" si="0"/>
        <v>0</v>
      </c>
      <c r="D57" s="51"/>
      <c r="E57" s="52"/>
      <c r="F57" s="52"/>
      <c r="G57" s="52"/>
    </row>
    <row r="58" spans="1:7" ht="13.5">
      <c r="A58" s="47" t="s">
        <v>209</v>
      </c>
      <c r="B58" s="47" t="s">
        <v>228</v>
      </c>
      <c r="C58" s="48">
        <f t="shared" si="0"/>
        <v>0.3</v>
      </c>
      <c r="D58" s="51">
        <v>0.3</v>
      </c>
      <c r="E58" s="52"/>
      <c r="F58" s="52"/>
      <c r="G58" s="52"/>
    </row>
    <row r="59" spans="1:7" ht="13.5">
      <c r="A59" s="47"/>
      <c r="B59" s="47" t="s">
        <v>229</v>
      </c>
      <c r="C59" s="48">
        <f t="shared" si="0"/>
        <v>10.12</v>
      </c>
      <c r="D59" s="51">
        <v>10.12</v>
      </c>
      <c r="E59" s="52"/>
      <c r="F59" s="52"/>
      <c r="G59" s="52"/>
    </row>
    <row r="60" spans="1:7" ht="13.5">
      <c r="A60" s="47" t="s">
        <v>230</v>
      </c>
      <c r="B60" s="47" t="s">
        <v>231</v>
      </c>
      <c r="C60" s="48">
        <f t="shared" si="0"/>
        <v>1.58</v>
      </c>
      <c r="D60" s="51">
        <v>1.58</v>
      </c>
      <c r="E60" s="52"/>
      <c r="F60" s="52"/>
      <c r="G60" s="52"/>
    </row>
    <row r="61" spans="1:7" ht="13.5">
      <c r="A61" s="47" t="s">
        <v>232</v>
      </c>
      <c r="B61" s="47" t="s">
        <v>233</v>
      </c>
      <c r="C61" s="48">
        <f t="shared" si="0"/>
        <v>0.64</v>
      </c>
      <c r="D61" s="51">
        <v>0.64</v>
      </c>
      <c r="E61" s="52"/>
      <c r="F61" s="52"/>
      <c r="G61" s="52"/>
    </row>
    <row r="62" spans="1:7" ht="13.5">
      <c r="A62" s="47" t="s">
        <v>234</v>
      </c>
      <c r="B62" s="47" t="s">
        <v>235</v>
      </c>
      <c r="C62" s="48">
        <f t="shared" si="0"/>
        <v>5.27</v>
      </c>
      <c r="D62" s="51">
        <v>5.27</v>
      </c>
      <c r="E62" s="52"/>
      <c r="F62" s="52"/>
      <c r="G62" s="52"/>
    </row>
    <row r="63" spans="1:7" ht="13.5">
      <c r="A63" s="47" t="s">
        <v>236</v>
      </c>
      <c r="B63" s="47" t="s">
        <v>237</v>
      </c>
      <c r="C63" s="48">
        <f t="shared" si="0"/>
        <v>2.63</v>
      </c>
      <c r="D63" s="51">
        <v>2.63</v>
      </c>
      <c r="E63" s="52"/>
      <c r="F63" s="52"/>
      <c r="G63" s="52"/>
    </row>
    <row r="64" spans="1:7" ht="13.5">
      <c r="A64" s="47"/>
      <c r="B64" s="47" t="s">
        <v>238</v>
      </c>
      <c r="C64" s="48">
        <f t="shared" si="0"/>
        <v>140</v>
      </c>
      <c r="D64" s="51">
        <v>140</v>
      </c>
      <c r="E64" s="52"/>
      <c r="F64" s="52"/>
      <c r="G64" s="52"/>
    </row>
    <row r="65" spans="1:7" ht="13.5">
      <c r="A65" s="47" t="s">
        <v>239</v>
      </c>
      <c r="B65" s="47" t="s">
        <v>240</v>
      </c>
      <c r="C65" s="48">
        <f t="shared" si="0"/>
        <v>0</v>
      </c>
      <c r="D65" s="51">
        <v>0</v>
      </c>
      <c r="E65" s="52"/>
      <c r="F65" s="52"/>
      <c r="G65" s="52"/>
    </row>
    <row r="66" spans="1:7" ht="13.5">
      <c r="A66" s="47" t="s">
        <v>213</v>
      </c>
      <c r="B66" s="47" t="s">
        <v>241</v>
      </c>
      <c r="C66" s="48">
        <f t="shared" si="0"/>
        <v>0</v>
      </c>
      <c r="D66" s="51">
        <v>0</v>
      </c>
      <c r="E66" s="52"/>
      <c r="F66" s="52"/>
      <c r="G66" s="52"/>
    </row>
    <row r="67" spans="1:7" ht="13.5">
      <c r="A67" s="47" t="s">
        <v>225</v>
      </c>
      <c r="B67" s="47" t="s">
        <v>242</v>
      </c>
      <c r="C67" s="48">
        <f t="shared" si="0"/>
        <v>0</v>
      </c>
      <c r="D67" s="51">
        <v>0</v>
      </c>
      <c r="E67" s="52"/>
      <c r="F67" s="52"/>
      <c r="G67" s="52"/>
    </row>
    <row r="68" spans="1:7" ht="13.5">
      <c r="A68" s="47" t="s">
        <v>225</v>
      </c>
      <c r="B68" s="47" t="s">
        <v>243</v>
      </c>
      <c r="C68" s="48">
        <f t="shared" si="0"/>
        <v>0</v>
      </c>
      <c r="D68" s="51">
        <v>0</v>
      </c>
      <c r="E68" s="52"/>
      <c r="F68" s="52"/>
      <c r="G68" s="52"/>
    </row>
    <row r="69" spans="1:7" ht="13.5">
      <c r="A69" s="47" t="s">
        <v>244</v>
      </c>
      <c r="B69" s="47" t="s">
        <v>245</v>
      </c>
      <c r="C69" s="48">
        <f t="shared" si="0"/>
        <v>0</v>
      </c>
      <c r="D69" s="51"/>
      <c r="E69" s="52"/>
      <c r="F69" s="52"/>
      <c r="G69" s="52"/>
    </row>
    <row r="70" spans="1:7" ht="13.5">
      <c r="A70" s="47" t="s">
        <v>225</v>
      </c>
      <c r="B70" s="47" t="s">
        <v>246</v>
      </c>
      <c r="C70" s="48">
        <f>D70</f>
        <v>140</v>
      </c>
      <c r="D70" s="51">
        <v>140</v>
      </c>
      <c r="E70" s="52"/>
      <c r="F70" s="52"/>
      <c r="G70" s="52"/>
    </row>
    <row r="71" spans="1:7" ht="13.5">
      <c r="A71" s="47" t="s">
        <v>201</v>
      </c>
      <c r="B71" s="47" t="s">
        <v>247</v>
      </c>
      <c r="C71" s="48">
        <f>D71</f>
        <v>0</v>
      </c>
      <c r="D71" s="51">
        <v>0</v>
      </c>
      <c r="E71" s="52"/>
      <c r="F71" s="52"/>
      <c r="G71" s="52"/>
    </row>
  </sheetData>
  <mergeCells count="4">
    <mergeCell ref="A1:G1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2" sqref="A2:H2"/>
    </sheetView>
  </sheetViews>
  <sheetFormatPr defaultColWidth="9.00390625" defaultRowHeight="13.5"/>
  <cols>
    <col min="1" max="1" width="13.75390625" style="39" customWidth="1"/>
    <col min="2" max="2" width="12.50390625" style="39" customWidth="1"/>
    <col min="3" max="16384" width="9.00390625" style="39" customWidth="1"/>
  </cols>
  <sheetData>
    <row r="1" spans="1:12" ht="21" thickBot="1">
      <c r="A1" s="135" t="s">
        <v>248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" thickBot="1">
      <c r="A2" s="136" t="s">
        <v>140</v>
      </c>
      <c r="B2" s="137"/>
      <c r="C2" s="137"/>
      <c r="D2" s="137"/>
      <c r="E2" s="137"/>
      <c r="F2" s="137"/>
      <c r="G2" s="137"/>
      <c r="H2" s="138"/>
      <c r="I2" s="139" t="s">
        <v>1</v>
      </c>
      <c r="J2" s="140"/>
      <c r="K2" s="141"/>
      <c r="L2" s="142"/>
    </row>
    <row r="3" spans="1:12" ht="14.25" thickBot="1">
      <c r="A3" s="143" t="s">
        <v>249</v>
      </c>
      <c r="B3" s="143" t="s">
        <v>250</v>
      </c>
      <c r="C3" s="143" t="s">
        <v>45</v>
      </c>
      <c r="D3" s="145" t="s">
        <v>251</v>
      </c>
      <c r="E3" s="146"/>
      <c r="F3" s="146" t="s">
        <v>252</v>
      </c>
      <c r="G3" s="146" t="s">
        <v>116</v>
      </c>
      <c r="H3" s="146"/>
      <c r="I3" s="146"/>
      <c r="J3" s="146"/>
      <c r="K3" s="146"/>
      <c r="L3" s="148"/>
    </row>
    <row r="4" spans="1:12" ht="39" thickBot="1">
      <c r="A4" s="144"/>
      <c r="B4" s="144"/>
      <c r="C4" s="144"/>
      <c r="D4" s="56" t="s">
        <v>253</v>
      </c>
      <c r="E4" s="57" t="s">
        <v>254</v>
      </c>
      <c r="F4" s="147"/>
      <c r="G4" s="57" t="s">
        <v>43</v>
      </c>
      <c r="H4" s="57" t="s">
        <v>149</v>
      </c>
      <c r="I4" s="57" t="s">
        <v>16</v>
      </c>
      <c r="J4" s="57" t="s">
        <v>255</v>
      </c>
      <c r="K4" s="57" t="s">
        <v>17</v>
      </c>
      <c r="L4" s="58" t="s">
        <v>51</v>
      </c>
    </row>
    <row r="5" spans="1:12" ht="14.25" thickBot="1">
      <c r="A5" s="59" t="s">
        <v>43</v>
      </c>
      <c r="B5" s="60"/>
      <c r="C5" s="61"/>
      <c r="D5" s="61"/>
      <c r="E5" s="61"/>
      <c r="F5" s="61"/>
      <c r="G5" s="62">
        <v>40</v>
      </c>
      <c r="H5" s="62">
        <v>40</v>
      </c>
      <c r="I5" s="61"/>
      <c r="J5" s="61"/>
      <c r="K5" s="61"/>
      <c r="L5" s="61"/>
    </row>
    <row r="6" spans="1:12" ht="14.25" thickBot="1">
      <c r="A6" s="59" t="s">
        <v>258</v>
      </c>
      <c r="B6" s="60"/>
      <c r="C6" s="61"/>
      <c r="D6" s="61"/>
      <c r="E6" s="61"/>
      <c r="F6" s="61"/>
      <c r="G6" s="62">
        <v>40</v>
      </c>
      <c r="H6" s="62">
        <v>40</v>
      </c>
      <c r="I6" s="61"/>
      <c r="J6" s="61"/>
      <c r="K6" s="61"/>
      <c r="L6" s="61"/>
    </row>
    <row r="7" spans="1:12" ht="14.25" thickBot="1">
      <c r="A7" s="59" t="s">
        <v>258</v>
      </c>
      <c r="B7" s="60"/>
      <c r="C7" s="61"/>
      <c r="D7" s="61"/>
      <c r="E7" s="61"/>
      <c r="F7" s="61"/>
      <c r="G7" s="62">
        <v>40</v>
      </c>
      <c r="H7" s="62">
        <v>40</v>
      </c>
      <c r="I7" s="61"/>
      <c r="J7" s="61"/>
      <c r="K7" s="61"/>
      <c r="L7" s="61"/>
    </row>
    <row r="8" spans="1:12" ht="26.25" thickBot="1">
      <c r="A8" s="55" t="s">
        <v>259</v>
      </c>
      <c r="B8" s="60" t="s">
        <v>138</v>
      </c>
      <c r="C8" s="61">
        <v>2010804</v>
      </c>
      <c r="D8" s="61" t="s">
        <v>256</v>
      </c>
      <c r="E8" s="61" t="s">
        <v>260</v>
      </c>
      <c r="F8" s="61" t="s">
        <v>257</v>
      </c>
      <c r="G8" s="62">
        <v>40</v>
      </c>
      <c r="H8" s="62">
        <v>40</v>
      </c>
      <c r="I8" s="62"/>
      <c r="J8" s="62"/>
      <c r="K8" s="62"/>
      <c r="L8" s="62"/>
    </row>
  </sheetData>
  <mergeCells count="9">
    <mergeCell ref="A1:L1"/>
    <mergeCell ref="A2:H2"/>
    <mergeCell ref="I2:L2"/>
    <mergeCell ref="A3:A4"/>
    <mergeCell ref="B3:B4"/>
    <mergeCell ref="C3:C4"/>
    <mergeCell ref="D3:E3"/>
    <mergeCell ref="F3:F4"/>
    <mergeCell ref="G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2006-09-16T00:00:00Z</dcterms:created>
  <dcterms:modified xsi:type="dcterms:W3CDTF">2017-01-06T02:05:49Z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